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0115" windowHeight="7245" activeTab="1"/>
  </bookViews>
  <sheets>
    <sheet name="Track Slips" sheetId="1" r:id="rId1"/>
    <sheet name="Height Card" sheetId="2" r:id="rId2"/>
    <sheet name="Distance Card" sheetId="3" r:id="rId3"/>
  </sheets>
  <externalReferences>
    <externalReference r:id="rId4"/>
  </externalReferences>
  <definedNames>
    <definedName name="admin">[1]Admin!$A$2:$X$112</definedName>
  </definedNames>
  <calcPr calcId="145621"/>
</workbook>
</file>

<file path=xl/calcChain.xml><?xml version="1.0" encoding="utf-8"?>
<calcChain xmlns="http://schemas.openxmlformats.org/spreadsheetml/2006/main">
  <c r="D18" i="3" l="1"/>
  <c r="B31" i="3"/>
  <c r="B31" i="2"/>
  <c r="B12" i="3"/>
  <c r="C31" i="2"/>
  <c r="C7" i="3"/>
  <c r="B11" i="3"/>
  <c r="B34" i="3"/>
  <c r="B8" i="3"/>
  <c r="D9" i="2"/>
  <c r="B16" i="3"/>
  <c r="C18" i="2"/>
  <c r="B30" i="3"/>
  <c r="C20" i="2"/>
  <c r="C19" i="2"/>
  <c r="C34" i="3"/>
  <c r="B10" i="2"/>
  <c r="C33" i="3"/>
  <c r="D34" i="2"/>
  <c r="B32" i="3"/>
  <c r="C35" i="2"/>
  <c r="D7" i="2"/>
  <c r="C31" i="3"/>
  <c r="D20" i="2"/>
  <c r="D36" i="3"/>
  <c r="D36" i="2"/>
  <c r="D35" i="3"/>
  <c r="D12" i="2"/>
  <c r="C32" i="3"/>
  <c r="D30" i="2"/>
  <c r="D33" i="3"/>
  <c r="D10" i="2"/>
  <c r="C10" i="2"/>
  <c r="C20" i="3"/>
  <c r="B14" i="2"/>
  <c r="C19" i="3"/>
  <c r="B12" i="2"/>
  <c r="C8" i="2"/>
  <c r="D20" i="3"/>
  <c r="D33" i="2"/>
  <c r="C22" i="2"/>
  <c r="D13" i="2"/>
  <c r="B9" i="2"/>
  <c r="B33" i="3"/>
  <c r="B20" i="3"/>
  <c r="B18" i="3"/>
  <c r="B15" i="2"/>
  <c r="B23" i="2"/>
  <c r="C21" i="2"/>
  <c r="D31" i="3"/>
  <c r="D23" i="3"/>
  <c r="D15" i="2"/>
  <c r="D35" i="2"/>
  <c r="C14" i="3"/>
  <c r="B30" i="2"/>
  <c r="D21" i="2"/>
  <c r="B17" i="2"/>
  <c r="D34" i="3"/>
  <c r="D22" i="2"/>
  <c r="C32" i="2"/>
  <c r="C17" i="3"/>
  <c r="C12" i="2"/>
  <c r="D22" i="3"/>
  <c r="C9" i="2"/>
  <c r="D21" i="3"/>
  <c r="B33" i="2"/>
  <c r="B16" i="2"/>
  <c r="C18" i="3"/>
  <c r="C36" i="2"/>
  <c r="D19" i="3"/>
  <c r="B21" i="2"/>
  <c r="C12" i="3"/>
  <c r="C11" i="3"/>
  <c r="B11" i="2"/>
  <c r="B22" i="2"/>
  <c r="C9" i="3"/>
  <c r="D10" i="3"/>
  <c r="D8" i="3"/>
  <c r="C10" i="3"/>
  <c r="B19" i="2"/>
  <c r="C14" i="2"/>
  <c r="D12" i="3"/>
  <c r="D11" i="3"/>
  <c r="B9" i="3"/>
  <c r="C30" i="3"/>
  <c r="C23" i="3"/>
  <c r="B7" i="2"/>
  <c r="C16" i="2"/>
  <c r="C30" i="2"/>
  <c r="D8" i="2"/>
  <c r="C17" i="2"/>
  <c r="C16" i="3"/>
  <c r="B13" i="2"/>
  <c r="C33" i="2"/>
  <c r="D18" i="2"/>
  <c r="D16" i="3"/>
  <c r="B36" i="2"/>
  <c r="D13" i="3"/>
  <c r="C8" i="3"/>
  <c r="B35" i="3"/>
  <c r="D14" i="3"/>
  <c r="B18" i="2"/>
  <c r="C34" i="2"/>
  <c r="B36" i="3"/>
  <c r="C23" i="2"/>
  <c r="D7" i="3"/>
  <c r="B13" i="3"/>
  <c r="D19" i="2"/>
  <c r="B10" i="3"/>
  <c r="C15" i="2"/>
  <c r="B7" i="3"/>
  <c r="C7" i="2"/>
  <c r="D9" i="3"/>
  <c r="B15" i="3"/>
  <c r="D23" i="2"/>
  <c r="C35" i="3"/>
  <c r="B20" i="2"/>
  <c r="B21" i="3"/>
  <c r="C11" i="2"/>
  <c r="B17" i="3"/>
  <c r="B34" i="2"/>
  <c r="D32" i="2"/>
  <c r="C36" i="3"/>
  <c r="B32" i="2"/>
  <c r="D14" i="2"/>
  <c r="D16" i="2"/>
  <c r="B14" i="3"/>
  <c r="C21" i="3"/>
  <c r="D32" i="3"/>
  <c r="C22" i="3"/>
  <c r="B8" i="2"/>
  <c r="C13" i="2"/>
  <c r="C15" i="3"/>
  <c r="D30" i="3"/>
  <c r="C13" i="3"/>
  <c r="D17" i="3"/>
  <c r="D31" i="2"/>
  <c r="B35" i="2"/>
  <c r="D17" i="2"/>
  <c r="D11" i="2"/>
  <c r="D15" i="3"/>
  <c r="B22" i="3"/>
  <c r="B23" i="3"/>
  <c r="B19" i="3"/>
  <c r="AL19" i="3" l="1"/>
  <c r="AL23" i="3"/>
  <c r="AL22" i="3"/>
  <c r="AU35" i="2"/>
  <c r="AU8" i="2"/>
  <c r="AL14" i="3"/>
  <c r="AU32" i="2"/>
  <c r="AU34" i="2"/>
  <c r="AL17" i="3"/>
  <c r="AL21" i="3"/>
  <c r="AU20" i="2"/>
  <c r="AL15" i="3"/>
  <c r="AL7" i="3"/>
  <c r="AL10" i="3"/>
  <c r="AL13" i="3"/>
  <c r="AL36" i="3"/>
  <c r="AU18" i="2"/>
  <c r="AL35" i="3"/>
  <c r="AU36" i="2"/>
  <c r="AU13" i="2"/>
  <c r="AU7" i="2"/>
  <c r="AL9" i="3"/>
  <c r="AU19" i="2"/>
  <c r="AU22" i="2"/>
  <c r="AU11" i="2"/>
  <c r="AU21" i="2"/>
  <c r="AU16" i="2"/>
  <c r="AU33" i="2"/>
  <c r="AU17" i="2"/>
  <c r="AU30" i="2"/>
  <c r="AU23" i="2"/>
  <c r="AU15" i="2"/>
  <c r="AL18" i="3"/>
  <c r="AL20" i="3"/>
  <c r="AL33" i="3"/>
  <c r="AU9" i="2"/>
  <c r="AU12" i="2"/>
  <c r="AU14" i="2"/>
  <c r="AL32" i="3"/>
  <c r="AU10" i="2"/>
  <c r="AL30" i="3"/>
  <c r="AL16" i="3"/>
  <c r="AL8" i="3"/>
  <c r="AL34" i="3"/>
  <c r="AL11" i="3"/>
  <c r="AL12" i="3"/>
  <c r="AU31" i="2"/>
  <c r="AL31" i="3"/>
</calcChain>
</file>

<file path=xl/sharedStrings.xml><?xml version="1.0" encoding="utf-8"?>
<sst xmlns="http://schemas.openxmlformats.org/spreadsheetml/2006/main" count="95" uniqueCount="38">
  <si>
    <t xml:space="preserve">MEETING </t>
  </si>
  <si>
    <t>EVENT</t>
  </si>
  <si>
    <t>Order</t>
  </si>
  <si>
    <t>Num</t>
  </si>
  <si>
    <t>NAME</t>
  </si>
  <si>
    <t>Metres</t>
  </si>
  <si>
    <t>SCHOOL</t>
  </si>
  <si>
    <t>BEST</t>
  </si>
  <si>
    <t>NUM</t>
  </si>
  <si>
    <t>START:-</t>
  </si>
  <si>
    <t>FINISH:-</t>
  </si>
  <si>
    <t>DATE:-</t>
  </si>
  <si>
    <t>RECORD:-</t>
  </si>
  <si>
    <t>ESAA TRACK and FIELD SCHOOLS' CUP 2023</t>
  </si>
  <si>
    <t>1st TRIAL</t>
  </si>
  <si>
    <t>2nd TRIAL</t>
  </si>
  <si>
    <t>3rd TRIAL</t>
  </si>
  <si>
    <t>NUMBER</t>
  </si>
  <si>
    <t>Junior Girls</t>
  </si>
  <si>
    <t xml:space="preserve">                             Race 2</t>
  </si>
  <si>
    <t>Number</t>
  </si>
  <si>
    <t>Time</t>
  </si>
  <si>
    <t>Race 1</t>
  </si>
  <si>
    <t>Race 2</t>
  </si>
  <si>
    <t>Race 3</t>
  </si>
  <si>
    <t>Race 4</t>
  </si>
  <si>
    <t>Junior Boys</t>
  </si>
  <si>
    <t>Inter Boys</t>
  </si>
  <si>
    <t>Inter Girls</t>
  </si>
  <si>
    <t>ESAA TF CUP 2023</t>
  </si>
  <si>
    <t>EVENT:-</t>
  </si>
  <si>
    <t>Referee's Signature:-</t>
  </si>
  <si>
    <t>Judge's Initial's:-</t>
  </si>
  <si>
    <t>Judge's Initials:-</t>
  </si>
  <si>
    <t>HEIGHT CARD</t>
  </si>
  <si>
    <t>MAX 7 ATTEMPTS</t>
  </si>
  <si>
    <t>DISTANCE CARD</t>
  </si>
  <si>
    <t>MAX 3 ATTEMPTS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</si>
</sst>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£&quot;* #,##0.00_-;\-&quot;£&quot;* #,##0.00_-;_-&quot;£&quot;* &quot;-&quot;??_-;_-@_-"/>
    <numFmt numFmtId="164" formatCode="dddd\,\ mmmm\ dd\ yyyy"/>
    <numFmt numFmtId="165" formatCode="0.0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Trebuchet MS"/>
      <family val="2"/>
    </font>
    <font>
      <b/>
      <sz val="9"/>
      <name val="Trebuchet MS"/>
      <family val="2"/>
    </font>
    <font>
      <b/>
      <sz val="8"/>
      <name val="Trebuchet MS"/>
      <family val="2"/>
    </font>
    <font>
      <b/>
      <sz val="9"/>
      <color theme="1"/>
      <name val="Trebuchet MS"/>
      <family val="2"/>
    </font>
    <font>
      <sz val="9"/>
      <name val="Trebuchet MS"/>
      <family val="2"/>
    </font>
    <font>
      <b/>
      <sz val="7.6"/>
      <name val="Trebuchet MS"/>
      <family val="2"/>
    </font>
    <font>
      <b/>
      <sz val="10"/>
      <name val="Trebuchet MS"/>
      <family val="2"/>
    </font>
    <font>
      <b/>
      <sz val="11"/>
      <color theme="1"/>
      <name val="Calibri"/>
      <family val="2"/>
      <scheme val="minor"/>
    </font>
    <font>
      <sz val="16"/>
      <name val="Trebuchet MS"/>
      <family val="2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9"/>
      <name val="Calibri"/>
      <family val="2"/>
      <scheme val="minor"/>
    </font>
    <font>
      <sz val="22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8"/>
      <color rgb="FFFF0000"/>
      <name val="Arial"/>
      <family val="2"/>
    </font>
    <font>
      <sz val="11"/>
      <color theme="1"/>
      <name val="Arial"/>
      <family val="2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auto="1"/>
      </left>
      <right/>
      <top/>
      <bottom/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159">
    <xf numFmtId="0" fontId="0" fillId="0" borderId="0" xfId="0"/>
    <xf numFmtId="0" fontId="2" fillId="0" borderId="0" xfId="1" applyFont="1" applyFill="1" applyAlignment="1" applyProtection="1">
      <alignment vertical="center"/>
      <protection hidden="1"/>
    </xf>
    <xf numFmtId="0" fontId="6" fillId="0" borderId="12" xfId="0" applyFont="1" applyBorder="1" applyAlignment="1" applyProtection="1">
      <alignment horizontal="center" vertical="center"/>
      <protection hidden="1"/>
    </xf>
    <xf numFmtId="0" fontId="6" fillId="0" borderId="12" xfId="0" applyFont="1" applyBorder="1" applyAlignment="1" applyProtection="1">
      <alignment horizontal="left" vertical="center"/>
      <protection hidden="1"/>
    </xf>
    <xf numFmtId="0" fontId="6" fillId="0" borderId="1" xfId="1" applyFont="1" applyFill="1" applyBorder="1" applyAlignment="1" applyProtection="1">
      <alignment vertical="center"/>
      <protection hidden="1"/>
    </xf>
    <xf numFmtId="0" fontId="6" fillId="0" borderId="15" xfId="1" applyFont="1" applyFill="1" applyBorder="1" applyAlignment="1" applyProtection="1">
      <alignment vertical="center"/>
      <protection hidden="1"/>
    </xf>
    <xf numFmtId="2" fontId="6" fillId="0" borderId="16" xfId="1" applyNumberFormat="1" applyFont="1" applyFill="1" applyBorder="1" applyAlignment="1" applyProtection="1">
      <alignment vertical="center"/>
      <protection hidden="1"/>
    </xf>
    <xf numFmtId="165" fontId="6" fillId="0" borderId="1" xfId="0" applyNumberFormat="1" applyFont="1" applyFill="1" applyBorder="1" applyAlignment="1" applyProtection="1">
      <alignment horizontal="center" vertical="center"/>
      <protection hidden="1"/>
    </xf>
    <xf numFmtId="0" fontId="2" fillId="0" borderId="2" xfId="1" applyFont="1" applyFill="1" applyBorder="1" applyAlignment="1" applyProtection="1">
      <alignment horizontal="center" vertical="top"/>
      <protection hidden="1"/>
    </xf>
    <xf numFmtId="2" fontId="6" fillId="0" borderId="17" xfId="1" applyNumberFormat="1" applyFont="1" applyFill="1" applyBorder="1" applyAlignment="1" applyProtection="1">
      <alignment vertical="center"/>
      <protection hidden="1"/>
    </xf>
    <xf numFmtId="2" fontId="6" fillId="0" borderId="15" xfId="1" applyNumberFormat="1" applyFont="1" applyFill="1" applyBorder="1" applyAlignment="1" applyProtection="1">
      <alignment vertical="center"/>
      <protection hidden="1"/>
    </xf>
    <xf numFmtId="0" fontId="2" fillId="0" borderId="4" xfId="1" applyFont="1" applyFill="1" applyBorder="1" applyAlignment="1" applyProtection="1">
      <alignment horizontal="center" vertical="top"/>
      <protection hidden="1"/>
    </xf>
    <xf numFmtId="0" fontId="2" fillId="0" borderId="1" xfId="1" applyFont="1" applyFill="1" applyBorder="1" applyAlignment="1" applyProtection="1">
      <alignment horizontal="center" vertical="top"/>
      <protection hidden="1"/>
    </xf>
    <xf numFmtId="0" fontId="10" fillId="0" borderId="8" xfId="1" applyFont="1" applyFill="1" applyBorder="1" applyAlignment="1" applyProtection="1">
      <alignment horizontal="center" vertical="center"/>
      <protection hidden="1"/>
    </xf>
    <xf numFmtId="0" fontId="11" fillId="0" borderId="7" xfId="1" applyFont="1" applyFill="1" applyBorder="1" applyAlignment="1" applyProtection="1">
      <alignment horizontal="center" vertical="center"/>
      <protection hidden="1"/>
    </xf>
    <xf numFmtId="0" fontId="11" fillId="0" borderId="4" xfId="1" applyFont="1" applyFill="1" applyBorder="1" applyAlignment="1" applyProtection="1">
      <alignment horizontal="center" vertical="center"/>
      <protection hidden="1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0" fillId="0" borderId="12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21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22" fillId="0" borderId="12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4" fillId="0" borderId="0" xfId="1" applyFont="1" applyFill="1" applyBorder="1" applyAlignment="1" applyProtection="1">
      <alignment horizontal="center" vertical="center"/>
      <protection hidden="1"/>
    </xf>
    <xf numFmtId="0" fontId="2" fillId="0" borderId="0" xfId="1" applyFont="1" applyFill="1" applyBorder="1" applyAlignment="1" applyProtection="1">
      <alignment horizontal="center" vertical="center"/>
      <protection hidden="1"/>
    </xf>
    <xf numFmtId="1" fontId="6" fillId="0" borderId="2" xfId="1" applyNumberFormat="1" applyFont="1" applyFill="1" applyBorder="1" applyAlignment="1" applyProtection="1">
      <alignment horizontal="center" vertical="center"/>
      <protection hidden="1"/>
    </xf>
    <xf numFmtId="0" fontId="23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6" fillId="0" borderId="1" xfId="0" applyFont="1" applyBorder="1" applyAlignment="1" applyProtection="1">
      <alignment horizontal="left" vertical="center"/>
      <protection hidden="1"/>
    </xf>
    <xf numFmtId="0" fontId="11" fillId="0" borderId="20" xfId="1" applyFont="1" applyFill="1" applyBorder="1" applyAlignment="1" applyProtection="1">
      <alignment horizontal="center" vertical="center"/>
      <protection hidden="1"/>
    </xf>
    <xf numFmtId="0" fontId="6" fillId="0" borderId="29" xfId="0" applyFont="1" applyBorder="1" applyAlignment="1" applyProtection="1">
      <alignment horizontal="center" vertical="center"/>
      <protection hidden="1"/>
    </xf>
    <xf numFmtId="0" fontId="6" fillId="0" borderId="29" xfId="0" applyFont="1" applyBorder="1" applyAlignment="1" applyProtection="1">
      <alignment horizontal="left" vertical="center"/>
      <protection hidden="1"/>
    </xf>
    <xf numFmtId="0" fontId="6" fillId="0" borderId="21" xfId="0" applyFont="1" applyBorder="1" applyAlignment="1" applyProtection="1">
      <alignment horizontal="left" vertical="center"/>
      <protection hidden="1"/>
    </xf>
    <xf numFmtId="0" fontId="6" fillId="0" borderId="28" xfId="1" applyFont="1" applyFill="1" applyBorder="1" applyAlignment="1" applyProtection="1">
      <alignment vertical="center"/>
      <protection hidden="1"/>
    </xf>
    <xf numFmtId="2" fontId="6" fillId="0" borderId="33" xfId="1" applyNumberFormat="1" applyFont="1" applyFill="1" applyBorder="1" applyAlignment="1" applyProtection="1">
      <alignment vertical="center"/>
      <protection hidden="1"/>
    </xf>
    <xf numFmtId="0" fontId="11" fillId="0" borderId="5" xfId="1" applyFont="1" applyFill="1" applyBorder="1" applyAlignment="1" applyProtection="1">
      <alignment horizontal="center" vertical="center"/>
      <protection hidden="1"/>
    </xf>
    <xf numFmtId="0" fontId="6" fillId="0" borderId="9" xfId="0" applyFont="1" applyBorder="1" applyAlignment="1" applyProtection="1">
      <alignment horizontal="center" vertical="center"/>
      <protection hidden="1"/>
    </xf>
    <xf numFmtId="0" fontId="6" fillId="0" borderId="9" xfId="0" applyFont="1" applyBorder="1" applyAlignment="1" applyProtection="1">
      <alignment horizontal="left" vertical="center"/>
      <protection hidden="1"/>
    </xf>
    <xf numFmtId="0" fontId="6" fillId="0" borderId="13" xfId="0" applyFont="1" applyBorder="1" applyAlignment="1" applyProtection="1">
      <alignment horizontal="left" vertical="center"/>
      <protection hidden="1"/>
    </xf>
    <xf numFmtId="0" fontId="6" fillId="0" borderId="34" xfId="1" applyFont="1" applyFill="1" applyBorder="1" applyAlignment="1" applyProtection="1">
      <alignment vertical="center"/>
      <protection hidden="1"/>
    </xf>
    <xf numFmtId="0" fontId="6" fillId="0" borderId="35" xfId="1" applyFont="1" applyFill="1" applyBorder="1" applyAlignment="1" applyProtection="1">
      <alignment vertical="center"/>
      <protection hidden="1"/>
    </xf>
    <xf numFmtId="2" fontId="6" fillId="0" borderId="36" xfId="1" applyNumberFormat="1" applyFont="1" applyFill="1" applyBorder="1" applyAlignment="1" applyProtection="1">
      <alignment vertical="center"/>
      <protection hidden="1"/>
    </xf>
    <xf numFmtId="0" fontId="6" fillId="0" borderId="13" xfId="1" applyFont="1" applyFill="1" applyBorder="1" applyAlignment="1" applyProtection="1">
      <alignment vertical="center"/>
      <protection hidden="1"/>
    </xf>
    <xf numFmtId="2" fontId="6" fillId="0" borderId="37" xfId="1" applyNumberFormat="1" applyFont="1" applyFill="1" applyBorder="1" applyAlignment="1" applyProtection="1">
      <alignment vertical="center"/>
      <protection hidden="1"/>
    </xf>
    <xf numFmtId="2" fontId="6" fillId="0" borderId="35" xfId="1" applyNumberFormat="1" applyFont="1" applyFill="1" applyBorder="1" applyAlignment="1" applyProtection="1">
      <alignment vertical="center"/>
      <protection hidden="1"/>
    </xf>
    <xf numFmtId="2" fontId="6" fillId="0" borderId="38" xfId="1" applyNumberFormat="1" applyFont="1" applyFill="1" applyBorder="1" applyAlignment="1" applyProtection="1">
      <alignment vertical="center"/>
      <protection hidden="1"/>
    </xf>
    <xf numFmtId="1" fontId="6" fillId="0" borderId="3" xfId="1" applyNumberFormat="1" applyFont="1" applyFill="1" applyBorder="1" applyAlignment="1" applyProtection="1">
      <alignment horizontal="center" vertical="center"/>
      <protection hidden="1"/>
    </xf>
    <xf numFmtId="165" fontId="6" fillId="0" borderId="13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Border="1" applyAlignment="1">
      <alignment horizontal="center"/>
    </xf>
    <xf numFmtId="0" fontId="9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0" fillId="0" borderId="41" xfId="0" applyBorder="1"/>
    <xf numFmtId="0" fontId="0" fillId="0" borderId="42" xfId="0" applyBorder="1"/>
    <xf numFmtId="0" fontId="21" fillId="0" borderId="0" xfId="0" applyFont="1" applyAlignment="1">
      <alignment horizontal="center" vertical="center"/>
    </xf>
    <xf numFmtId="0" fontId="23" fillId="0" borderId="0" xfId="0" applyFont="1" applyAlignment="1">
      <alignment horizontal="center"/>
    </xf>
    <xf numFmtId="0" fontId="17" fillId="0" borderId="0" xfId="0" applyFont="1" applyAlignment="1">
      <alignment horizontal="center" vertical="center"/>
    </xf>
    <xf numFmtId="0" fontId="0" fillId="0" borderId="1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7" fillId="0" borderId="14" xfId="0" applyFont="1" applyBorder="1" applyAlignment="1">
      <alignment horizontal="center" vertical="center"/>
    </xf>
    <xf numFmtId="164" fontId="3" fillId="0" borderId="1" xfId="1" applyNumberFormat="1" applyFont="1" applyFill="1" applyBorder="1" applyAlignment="1" applyProtection="1">
      <alignment horizontal="center"/>
      <protection hidden="1"/>
    </xf>
    <xf numFmtId="164" fontId="3" fillId="0" borderId="2" xfId="1" applyNumberFormat="1" applyFont="1" applyFill="1" applyBorder="1" applyAlignment="1" applyProtection="1">
      <alignment horizontal="center"/>
      <protection hidden="1"/>
    </xf>
    <xf numFmtId="2" fontId="3" fillId="0" borderId="21" xfId="1" applyNumberFormat="1" applyFont="1" applyFill="1" applyBorder="1" applyAlignment="1" applyProtection="1">
      <alignment horizontal="center"/>
      <protection hidden="1"/>
    </xf>
    <xf numFmtId="2" fontId="3" fillId="0" borderId="18" xfId="1" applyNumberFormat="1" applyFont="1" applyFill="1" applyBorder="1" applyAlignment="1" applyProtection="1">
      <alignment horizontal="center"/>
      <protection hidden="1"/>
    </xf>
    <xf numFmtId="0" fontId="13" fillId="0" borderId="18" xfId="1" applyFont="1" applyFill="1" applyBorder="1" applyAlignment="1" applyProtection="1">
      <alignment horizontal="center" vertical="center"/>
      <protection hidden="1"/>
    </xf>
    <xf numFmtId="0" fontId="13" fillId="0" borderId="20" xfId="1" applyFont="1" applyFill="1" applyBorder="1" applyAlignment="1" applyProtection="1">
      <alignment horizontal="center" vertical="center"/>
      <protection hidden="1"/>
    </xf>
    <xf numFmtId="0" fontId="5" fillId="0" borderId="21" xfId="0" applyFont="1" applyFill="1" applyBorder="1" applyAlignment="1" applyProtection="1">
      <alignment horizontal="center"/>
      <protection hidden="1"/>
    </xf>
    <xf numFmtId="0" fontId="5" fillId="0" borderId="20" xfId="0" applyFont="1" applyFill="1" applyBorder="1" applyAlignment="1" applyProtection="1">
      <alignment horizontal="center"/>
      <protection hidden="1"/>
    </xf>
    <xf numFmtId="0" fontId="13" fillId="0" borderId="2" xfId="1" applyFont="1" applyFill="1" applyBorder="1" applyAlignment="1" applyProtection="1">
      <alignment horizontal="center" vertical="center"/>
      <protection hidden="1"/>
    </xf>
    <xf numFmtId="0" fontId="13" fillId="0" borderId="4" xfId="1" applyFont="1" applyFill="1" applyBorder="1" applyAlignment="1" applyProtection="1">
      <alignment horizontal="center" vertical="center"/>
      <protection hidden="1"/>
    </xf>
    <xf numFmtId="0" fontId="7" fillId="0" borderId="1" xfId="1" applyFont="1" applyFill="1" applyBorder="1" applyAlignment="1" applyProtection="1">
      <alignment horizontal="center" vertical="center"/>
      <protection hidden="1"/>
    </xf>
    <xf numFmtId="0" fontId="7" fillId="0" borderId="4" xfId="1" applyFont="1" applyFill="1" applyBorder="1" applyAlignment="1" applyProtection="1">
      <alignment horizontal="center" vertical="center"/>
      <protection hidden="1"/>
    </xf>
    <xf numFmtId="0" fontId="13" fillId="0" borderId="1" xfId="1" applyFont="1" applyFill="1" applyBorder="1" applyAlignment="1" applyProtection="1">
      <alignment horizontal="right" indent="1"/>
      <protection hidden="1"/>
    </xf>
    <xf numFmtId="0" fontId="13" fillId="0" borderId="2" xfId="1" applyFont="1" applyFill="1" applyBorder="1" applyAlignment="1" applyProtection="1">
      <alignment horizontal="right" indent="1"/>
      <protection hidden="1"/>
    </xf>
    <xf numFmtId="0" fontId="13" fillId="0" borderId="4" xfId="1" applyFont="1" applyFill="1" applyBorder="1" applyAlignment="1" applyProtection="1">
      <alignment horizontal="right" indent="1"/>
      <protection hidden="1"/>
    </xf>
    <xf numFmtId="44" fontId="13" fillId="0" borderId="21" xfId="2" applyFont="1" applyFill="1" applyBorder="1" applyAlignment="1" applyProtection="1">
      <alignment horizontal="right" indent="1"/>
      <protection hidden="1"/>
    </xf>
    <xf numFmtId="44" fontId="13" fillId="0" borderId="18" xfId="2" applyFont="1" applyFill="1" applyBorder="1" applyAlignment="1" applyProtection="1">
      <alignment horizontal="right" indent="1"/>
      <protection hidden="1"/>
    </xf>
    <xf numFmtId="44" fontId="13" fillId="0" borderId="20" xfId="2" applyFont="1" applyFill="1" applyBorder="1" applyAlignment="1" applyProtection="1">
      <alignment horizontal="right" indent="1"/>
      <protection hidden="1"/>
    </xf>
    <xf numFmtId="0" fontId="13" fillId="0" borderId="1" xfId="1" applyFont="1" applyFill="1" applyBorder="1" applyAlignment="1" applyProtection="1">
      <alignment horizontal="center"/>
      <protection hidden="1"/>
    </xf>
    <xf numFmtId="0" fontId="13" fillId="0" borderId="2" xfId="1" applyFont="1" applyFill="1" applyBorder="1" applyAlignment="1" applyProtection="1">
      <alignment horizontal="center"/>
      <protection hidden="1"/>
    </xf>
    <xf numFmtId="0" fontId="13" fillId="0" borderId="4" xfId="1" applyFont="1" applyFill="1" applyBorder="1" applyAlignment="1" applyProtection="1">
      <alignment horizontal="center"/>
      <protection hidden="1"/>
    </xf>
    <xf numFmtId="2" fontId="13" fillId="0" borderId="21" xfId="1" applyNumberFormat="1" applyFont="1" applyFill="1" applyBorder="1" applyAlignment="1" applyProtection="1">
      <alignment horizontal="right" indent="1"/>
      <protection hidden="1"/>
    </xf>
    <xf numFmtId="2" fontId="13" fillId="0" borderId="18" xfId="1" applyNumberFormat="1" applyFont="1" applyFill="1" applyBorder="1" applyAlignment="1" applyProtection="1">
      <alignment horizontal="right" indent="1"/>
      <protection hidden="1"/>
    </xf>
    <xf numFmtId="2" fontId="13" fillId="0" borderId="20" xfId="1" applyNumberFormat="1" applyFont="1" applyFill="1" applyBorder="1" applyAlignment="1" applyProtection="1">
      <alignment horizontal="right" indent="1"/>
      <protection hidden="1"/>
    </xf>
    <xf numFmtId="164" fontId="3" fillId="0" borderId="4" xfId="1" applyNumberFormat="1" applyFont="1" applyFill="1" applyBorder="1" applyAlignment="1" applyProtection="1">
      <alignment horizontal="center"/>
      <protection hidden="1"/>
    </xf>
    <xf numFmtId="2" fontId="3" fillId="0" borderId="20" xfId="1" applyNumberFormat="1" applyFont="1" applyFill="1" applyBorder="1" applyAlignment="1" applyProtection="1">
      <alignment horizontal="center"/>
      <protection hidden="1"/>
    </xf>
    <xf numFmtId="0" fontId="16" fillId="0" borderId="0" xfId="1" applyFont="1" applyFill="1" applyAlignment="1" applyProtection="1">
      <alignment horizontal="center" vertical="center"/>
      <protection hidden="1"/>
    </xf>
    <xf numFmtId="0" fontId="16" fillId="0" borderId="8" xfId="1" applyFont="1" applyFill="1" applyBorder="1" applyAlignment="1" applyProtection="1">
      <alignment horizontal="center" vertical="center"/>
      <protection hidden="1"/>
    </xf>
    <xf numFmtId="0" fontId="15" fillId="0" borderId="14" xfId="1" applyFont="1" applyFill="1" applyBorder="1" applyAlignment="1" applyProtection="1">
      <alignment horizontal="center" vertical="center"/>
      <protection hidden="1"/>
    </xf>
    <xf numFmtId="0" fontId="15" fillId="0" borderId="7" xfId="1" applyFont="1" applyFill="1" applyBorder="1" applyAlignment="1" applyProtection="1">
      <alignment horizontal="center" vertical="center"/>
      <protection hidden="1"/>
    </xf>
    <xf numFmtId="0" fontId="15" fillId="0" borderId="19" xfId="1" applyFont="1" applyFill="1" applyBorder="1" applyAlignment="1" applyProtection="1">
      <alignment horizontal="center" vertical="center"/>
      <protection hidden="1"/>
    </xf>
    <xf numFmtId="0" fontId="15" fillId="0" borderId="11" xfId="1" applyFont="1" applyFill="1" applyBorder="1" applyAlignment="1" applyProtection="1">
      <alignment horizontal="center" vertical="center"/>
      <protection hidden="1"/>
    </xf>
    <xf numFmtId="0" fontId="13" fillId="0" borderId="19" xfId="1" applyFont="1" applyFill="1" applyBorder="1" applyAlignment="1" applyProtection="1">
      <alignment horizontal="center" vertical="center"/>
      <protection hidden="1"/>
    </xf>
    <xf numFmtId="0" fontId="13" fillId="0" borderId="11" xfId="1" applyFont="1" applyFill="1" applyBorder="1" applyAlignment="1" applyProtection="1">
      <alignment horizontal="center" vertical="center"/>
      <protection hidden="1"/>
    </xf>
    <xf numFmtId="0" fontId="13" fillId="0" borderId="10" xfId="1" applyFont="1" applyFill="1" applyBorder="1" applyAlignment="1" applyProtection="1">
      <alignment horizontal="center" vertical="center"/>
      <protection hidden="1"/>
    </xf>
    <xf numFmtId="0" fontId="13" fillId="0" borderId="6" xfId="1" applyFont="1" applyFill="1" applyBorder="1" applyAlignment="1" applyProtection="1">
      <alignment horizontal="center" vertical="center"/>
      <protection hidden="1"/>
    </xf>
    <xf numFmtId="0" fontId="11" fillId="0" borderId="39" xfId="1" applyFont="1" applyFill="1" applyBorder="1" applyAlignment="1" applyProtection="1">
      <alignment horizontal="center" vertical="top"/>
      <protection hidden="1"/>
    </xf>
    <xf numFmtId="0" fontId="11" fillId="0" borderId="8" xfId="1" applyFont="1" applyFill="1" applyBorder="1" applyAlignment="1" applyProtection="1">
      <alignment horizontal="center" vertical="top"/>
      <protection hidden="1"/>
    </xf>
    <xf numFmtId="0" fontId="11" fillId="0" borderId="7" xfId="1" applyFont="1" applyFill="1" applyBorder="1" applyAlignment="1" applyProtection="1">
      <alignment horizontal="center" vertical="top"/>
      <protection hidden="1"/>
    </xf>
    <xf numFmtId="0" fontId="2" fillId="0" borderId="28" xfId="1" applyFont="1" applyFill="1" applyBorder="1" applyAlignment="1" applyProtection="1">
      <alignment horizontal="center" vertical="top"/>
      <protection hidden="1"/>
    </xf>
    <xf numFmtId="0" fontId="2" fillId="0" borderId="2" xfId="1" applyFont="1" applyFill="1" applyBorder="1" applyAlignment="1" applyProtection="1">
      <alignment horizontal="center" vertical="top"/>
      <protection hidden="1"/>
    </xf>
    <xf numFmtId="0" fontId="2" fillId="0" borderId="4" xfId="1" applyFont="1" applyFill="1" applyBorder="1" applyAlignment="1" applyProtection="1">
      <alignment horizontal="center" vertical="top"/>
      <protection hidden="1"/>
    </xf>
    <xf numFmtId="0" fontId="2" fillId="0" borderId="1" xfId="1" applyFont="1" applyFill="1" applyBorder="1" applyAlignment="1" applyProtection="1">
      <alignment horizontal="center" vertical="top"/>
      <protection hidden="1"/>
    </xf>
    <xf numFmtId="0" fontId="11" fillId="0" borderId="6" xfId="1" applyFont="1" applyFill="1" applyBorder="1" applyAlignment="1" applyProtection="1">
      <alignment horizontal="center" vertical="top"/>
      <protection hidden="1"/>
    </xf>
    <xf numFmtId="0" fontId="4" fillId="0" borderId="0" xfId="1" applyFont="1" applyFill="1" applyBorder="1" applyAlignment="1" applyProtection="1">
      <alignment horizontal="center" vertical="center"/>
      <protection hidden="1"/>
    </xf>
    <xf numFmtId="0" fontId="2" fillId="0" borderId="0" xfId="1" applyFont="1" applyFill="1" applyBorder="1" applyAlignment="1" applyProtection="1">
      <alignment horizontal="center" vertical="center"/>
      <protection hidden="1"/>
    </xf>
    <xf numFmtId="0" fontId="3" fillId="0" borderId="32" xfId="1" applyFont="1" applyFill="1" applyBorder="1" applyAlignment="1" applyProtection="1">
      <alignment horizontal="left"/>
      <protection hidden="1"/>
    </xf>
    <xf numFmtId="0" fontId="13" fillId="0" borderId="10" xfId="1" applyFont="1" applyFill="1" applyBorder="1" applyAlignment="1" applyProtection="1">
      <alignment horizontal="center" vertical="center" wrapText="1"/>
      <protection hidden="1"/>
    </xf>
    <xf numFmtId="0" fontId="13" fillId="0" borderId="6" xfId="1" applyFont="1" applyFill="1" applyBorder="1" applyAlignment="1" applyProtection="1">
      <alignment horizontal="center" vertical="center" wrapText="1"/>
      <protection hidden="1"/>
    </xf>
    <xf numFmtId="0" fontId="2" fillId="0" borderId="25" xfId="1" applyFont="1" applyFill="1" applyBorder="1" applyAlignment="1" applyProtection="1">
      <alignment horizontal="center" vertical="top"/>
      <protection hidden="1"/>
    </xf>
    <xf numFmtId="0" fontId="11" fillId="0" borderId="40" xfId="1" applyFont="1" applyFill="1" applyBorder="1" applyAlignment="1" applyProtection="1">
      <alignment horizontal="center" vertical="top"/>
      <protection hidden="1"/>
    </xf>
    <xf numFmtId="0" fontId="13" fillId="0" borderId="14" xfId="1" applyFont="1" applyFill="1" applyBorder="1" applyAlignment="1" applyProtection="1">
      <alignment horizontal="center" vertical="center"/>
      <protection hidden="1"/>
    </xf>
    <xf numFmtId="0" fontId="13" fillId="0" borderId="7" xfId="1" applyFont="1" applyFill="1" applyBorder="1" applyAlignment="1" applyProtection="1">
      <alignment horizontal="center" vertical="center"/>
      <protection hidden="1"/>
    </xf>
    <xf numFmtId="1" fontId="6" fillId="0" borderId="1" xfId="1" applyNumberFormat="1" applyFont="1" applyFill="1" applyBorder="1" applyAlignment="1" applyProtection="1">
      <alignment horizontal="center" vertical="center"/>
      <protection hidden="1"/>
    </xf>
    <xf numFmtId="1" fontId="6" fillId="0" borderId="2" xfId="1" applyNumberFormat="1" applyFont="1" applyFill="1" applyBorder="1" applyAlignment="1" applyProtection="1">
      <alignment horizontal="center" vertical="center"/>
      <protection hidden="1"/>
    </xf>
    <xf numFmtId="1" fontId="6" fillId="0" borderId="21" xfId="1" applyNumberFormat="1" applyFont="1" applyFill="1" applyBorder="1" applyAlignment="1" applyProtection="1">
      <alignment horizontal="center" vertical="center"/>
      <protection hidden="1"/>
    </xf>
    <xf numFmtId="1" fontId="6" fillId="0" borderId="18" xfId="1" applyNumberFormat="1" applyFont="1" applyFill="1" applyBorder="1" applyAlignment="1" applyProtection="1">
      <alignment horizontal="center" vertical="center"/>
      <protection hidden="1"/>
    </xf>
    <xf numFmtId="2" fontId="6" fillId="0" borderId="2" xfId="1" applyNumberFormat="1" applyFont="1" applyFill="1" applyBorder="1" applyAlignment="1" applyProtection="1">
      <alignment horizontal="center" vertical="center"/>
      <protection hidden="1"/>
    </xf>
    <xf numFmtId="2" fontId="6" fillId="0" borderId="4" xfId="1" applyNumberFormat="1" applyFont="1" applyFill="1" applyBorder="1" applyAlignment="1" applyProtection="1">
      <alignment horizontal="center" vertical="center"/>
      <protection hidden="1"/>
    </xf>
    <xf numFmtId="2" fontId="6" fillId="0" borderId="18" xfId="1" applyNumberFormat="1" applyFont="1" applyFill="1" applyBorder="1" applyAlignment="1" applyProtection="1">
      <alignment horizontal="center" vertical="center"/>
      <protection hidden="1"/>
    </xf>
    <xf numFmtId="2" fontId="6" fillId="0" borderId="20" xfId="1" applyNumberFormat="1" applyFont="1" applyFill="1" applyBorder="1" applyAlignment="1" applyProtection="1">
      <alignment horizontal="center" vertical="center"/>
      <protection hidden="1"/>
    </xf>
    <xf numFmtId="2" fontId="13" fillId="0" borderId="21" xfId="1" applyNumberFormat="1" applyFont="1" applyFill="1" applyBorder="1" applyAlignment="1" applyProtection="1">
      <alignment horizontal="center"/>
      <protection hidden="1"/>
    </xf>
    <xf numFmtId="2" fontId="13" fillId="0" borderId="18" xfId="1" applyNumberFormat="1" applyFont="1" applyFill="1" applyBorder="1" applyAlignment="1" applyProtection="1">
      <alignment horizontal="center"/>
      <protection hidden="1"/>
    </xf>
    <xf numFmtId="2" fontId="13" fillId="0" borderId="20" xfId="1" applyNumberFormat="1" applyFont="1" applyFill="1" applyBorder="1" applyAlignment="1" applyProtection="1">
      <alignment horizontal="center"/>
      <protection hidden="1"/>
    </xf>
    <xf numFmtId="0" fontId="6" fillId="0" borderId="1" xfId="1" applyFont="1" applyFill="1" applyBorder="1" applyAlignment="1" applyProtection="1">
      <alignment horizontal="center" vertical="center"/>
      <protection hidden="1"/>
    </xf>
    <xf numFmtId="0" fontId="6" fillId="0" borderId="2" xfId="1" applyFont="1" applyFill="1" applyBorder="1" applyAlignment="1" applyProtection="1">
      <alignment horizontal="center" vertical="center"/>
      <protection hidden="1"/>
    </xf>
    <xf numFmtId="0" fontId="6" fillId="0" borderId="25" xfId="1" applyFont="1" applyFill="1" applyBorder="1" applyAlignment="1" applyProtection="1">
      <alignment horizontal="center" vertical="center"/>
      <protection hidden="1"/>
    </xf>
    <xf numFmtId="0" fontId="6" fillId="0" borderId="21" xfId="1" applyFont="1" applyFill="1" applyBorder="1" applyAlignment="1" applyProtection="1">
      <alignment horizontal="center" vertical="center"/>
      <protection hidden="1"/>
    </xf>
    <xf numFmtId="0" fontId="6" fillId="0" borderId="18" xfId="1" applyFont="1" applyFill="1" applyBorder="1" applyAlignment="1" applyProtection="1">
      <alignment horizontal="center" vertical="center"/>
      <protection hidden="1"/>
    </xf>
    <xf numFmtId="0" fontId="6" fillId="0" borderId="31" xfId="1" applyFont="1" applyFill="1" applyBorder="1" applyAlignment="1" applyProtection="1">
      <alignment horizontal="center" vertical="center"/>
      <protection hidden="1"/>
    </xf>
    <xf numFmtId="0" fontId="6" fillId="0" borderId="4" xfId="1" applyFont="1" applyFill="1" applyBorder="1" applyAlignment="1" applyProtection="1">
      <alignment horizontal="center" vertical="center"/>
      <protection hidden="1"/>
    </xf>
    <xf numFmtId="0" fontId="6" fillId="0" borderId="20" xfId="1" applyFont="1" applyFill="1" applyBorder="1" applyAlignment="1" applyProtection="1">
      <alignment horizontal="center" vertical="center"/>
      <protection hidden="1"/>
    </xf>
    <xf numFmtId="0" fontId="6" fillId="0" borderId="28" xfId="1" applyFont="1" applyFill="1" applyBorder="1" applyAlignment="1" applyProtection="1">
      <alignment horizontal="center" vertical="center"/>
      <protection hidden="1"/>
    </xf>
    <xf numFmtId="0" fontId="8" fillId="0" borderId="28" xfId="1" applyFont="1" applyFill="1" applyBorder="1" applyAlignment="1" applyProtection="1">
      <alignment horizontal="center" vertical="top"/>
      <protection hidden="1"/>
    </xf>
    <xf numFmtId="0" fontId="8" fillId="0" borderId="2" xfId="1" applyFont="1" applyFill="1" applyBorder="1" applyAlignment="1" applyProtection="1">
      <alignment horizontal="center" vertical="top"/>
      <protection hidden="1"/>
    </xf>
    <xf numFmtId="0" fontId="8" fillId="0" borderId="4" xfId="1" applyFont="1" applyFill="1" applyBorder="1" applyAlignment="1" applyProtection="1">
      <alignment horizontal="center" vertical="top"/>
      <protection hidden="1"/>
    </xf>
    <xf numFmtId="0" fontId="8" fillId="0" borderId="1" xfId="1" applyFont="1" applyFill="1" applyBorder="1" applyAlignment="1" applyProtection="1">
      <alignment horizontal="center" vertical="top"/>
      <protection hidden="1"/>
    </xf>
    <xf numFmtId="0" fontId="12" fillId="0" borderId="6" xfId="1" applyFont="1" applyFill="1" applyBorder="1" applyAlignment="1" applyProtection="1">
      <alignment horizontal="center" vertical="top"/>
      <protection hidden="1"/>
    </xf>
    <xf numFmtId="0" fontId="12" fillId="0" borderId="8" xfId="1" applyFont="1" applyFill="1" applyBorder="1" applyAlignment="1" applyProtection="1">
      <alignment horizontal="center" vertical="top"/>
      <protection hidden="1"/>
    </xf>
    <xf numFmtId="0" fontId="12" fillId="0" borderId="7" xfId="1" applyFont="1" applyFill="1" applyBorder="1" applyAlignment="1" applyProtection="1">
      <alignment horizontal="center" vertical="top"/>
      <protection hidden="1"/>
    </xf>
    <xf numFmtId="0" fontId="12" fillId="0" borderId="22" xfId="1" applyFont="1" applyFill="1" applyBorder="1" applyAlignment="1" applyProtection="1">
      <alignment horizontal="center" vertical="top"/>
      <protection hidden="1"/>
    </xf>
    <xf numFmtId="0" fontId="12" fillId="0" borderId="23" xfId="1" applyFont="1" applyFill="1" applyBorder="1" applyAlignment="1" applyProtection="1">
      <alignment horizontal="center" vertical="top"/>
      <protection hidden="1"/>
    </xf>
    <xf numFmtId="0" fontId="12" fillId="0" borderId="24" xfId="1" applyFont="1" applyFill="1" applyBorder="1" applyAlignment="1" applyProtection="1">
      <alignment horizontal="center" vertical="top"/>
      <protection hidden="1"/>
    </xf>
    <xf numFmtId="0" fontId="12" fillId="0" borderId="26" xfId="1" applyFont="1" applyFill="1" applyBorder="1" applyAlignment="1" applyProtection="1">
      <alignment horizontal="center" vertical="top"/>
      <protection hidden="1"/>
    </xf>
    <xf numFmtId="0" fontId="12" fillId="0" borderId="27" xfId="1" applyFont="1" applyFill="1" applyBorder="1" applyAlignment="1" applyProtection="1">
      <alignment horizontal="center" vertical="top"/>
      <protection hidden="1"/>
    </xf>
    <xf numFmtId="0" fontId="8" fillId="0" borderId="25" xfId="1" applyFont="1" applyFill="1" applyBorder="1" applyAlignment="1" applyProtection="1">
      <alignment horizontal="center" vertical="top"/>
      <protection hidden="1"/>
    </xf>
    <xf numFmtId="0" fontId="14" fillId="0" borderId="0" xfId="1" applyFont="1" applyFill="1" applyBorder="1" applyAlignment="1" applyProtection="1">
      <alignment horizontal="center" vertical="center"/>
      <protection hidden="1"/>
    </xf>
    <xf numFmtId="0" fontId="14" fillId="0" borderId="14" xfId="1" applyFont="1" applyFill="1" applyBorder="1" applyAlignment="1" applyProtection="1">
      <alignment horizontal="center" vertical="center"/>
      <protection hidden="1"/>
    </xf>
    <xf numFmtId="0" fontId="14" fillId="0" borderId="8" xfId="1" applyFont="1" applyFill="1" applyBorder="1" applyAlignment="1" applyProtection="1">
      <alignment horizontal="center" vertical="center"/>
      <protection hidden="1"/>
    </xf>
    <xf numFmtId="0" fontId="14" fillId="0" borderId="7" xfId="1" applyFont="1" applyFill="1" applyBorder="1" applyAlignment="1" applyProtection="1">
      <alignment horizontal="center" vertical="center"/>
      <protection hidden="1"/>
    </xf>
    <xf numFmtId="0" fontId="14" fillId="0" borderId="10" xfId="1" applyFont="1" applyFill="1" applyBorder="1" applyAlignment="1" applyProtection="1">
      <alignment horizontal="center" vertical="center"/>
      <protection hidden="1"/>
    </xf>
    <xf numFmtId="0" fontId="14" fillId="0" borderId="6" xfId="1" applyFont="1" applyFill="1" applyBorder="1" applyAlignment="1" applyProtection="1">
      <alignment horizontal="center" vertical="center"/>
      <protection hidden="1"/>
    </xf>
    <xf numFmtId="0" fontId="3" fillId="0" borderId="14" xfId="1" applyFont="1" applyFill="1" applyBorder="1" applyAlignment="1" applyProtection="1">
      <alignment horizontal="left"/>
      <protection hidden="1"/>
    </xf>
    <xf numFmtId="0" fontId="3" fillId="0" borderId="19" xfId="1" applyFont="1" applyFill="1" applyBorder="1" applyAlignment="1" applyProtection="1">
      <alignment horizontal="left"/>
      <protection hidden="1"/>
    </xf>
    <xf numFmtId="0" fontId="3" fillId="0" borderId="10" xfId="1" applyFont="1" applyFill="1" applyBorder="1" applyAlignment="1" applyProtection="1">
      <alignment horizontal="left"/>
      <protection hidden="1"/>
    </xf>
    <xf numFmtId="0" fontId="6" fillId="0" borderId="30" xfId="1" applyFont="1" applyFill="1" applyBorder="1" applyAlignment="1" applyProtection="1">
      <alignment horizontal="center" vertical="center"/>
      <protection hidden="1"/>
    </xf>
  </cellXfs>
  <cellStyles count="3">
    <cellStyle name="Currency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95250</xdr:rowOff>
    </xdr:from>
    <xdr:to>
      <xdr:col>2</xdr:col>
      <xdr:colOff>95250</xdr:colOff>
      <xdr:row>2</xdr:row>
      <xdr:rowOff>152019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" y="95250"/>
          <a:ext cx="400050" cy="485394"/>
        </a:xfrm>
        <a:prstGeom prst="rect">
          <a:avLst/>
        </a:prstGeom>
      </xdr:spPr>
    </xdr:pic>
    <xdr:clientData/>
  </xdr:twoCellAnchor>
  <xdr:oneCellAnchor>
    <xdr:from>
      <xdr:col>7</xdr:col>
      <xdr:colOff>47625</xdr:colOff>
      <xdr:row>0</xdr:row>
      <xdr:rowOff>95250</xdr:rowOff>
    </xdr:from>
    <xdr:ext cx="400050" cy="485394"/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" y="95250"/>
          <a:ext cx="400050" cy="485394"/>
        </a:xfrm>
        <a:prstGeom prst="rect">
          <a:avLst/>
        </a:prstGeom>
      </xdr:spPr>
    </xdr:pic>
    <xdr:clientData/>
  </xdr:oneCellAnchor>
  <xdr:oneCellAnchor>
    <xdr:from>
      <xdr:col>13</xdr:col>
      <xdr:colOff>47625</xdr:colOff>
      <xdr:row>0</xdr:row>
      <xdr:rowOff>95250</xdr:rowOff>
    </xdr:from>
    <xdr:ext cx="400050" cy="485394"/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0" y="95250"/>
          <a:ext cx="400050" cy="485394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57150</xdr:rowOff>
    </xdr:from>
    <xdr:to>
      <xdr:col>1</xdr:col>
      <xdr:colOff>163286</xdr:colOff>
      <xdr:row>1</xdr:row>
      <xdr:rowOff>238125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57150"/>
          <a:ext cx="306161" cy="371475"/>
        </a:xfrm>
        <a:prstGeom prst="rect">
          <a:avLst/>
        </a:prstGeom>
      </xdr:spPr>
    </xdr:pic>
    <xdr:clientData/>
  </xdr:twoCellAnchor>
  <xdr:twoCellAnchor editAs="oneCell">
    <xdr:from>
      <xdr:col>46</xdr:col>
      <xdr:colOff>238125</xdr:colOff>
      <xdr:row>0</xdr:row>
      <xdr:rowOff>66675</xdr:rowOff>
    </xdr:from>
    <xdr:to>
      <xdr:col>47</xdr:col>
      <xdr:colOff>163286</xdr:colOff>
      <xdr:row>1</xdr:row>
      <xdr:rowOff>247650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0" y="66675"/>
          <a:ext cx="306161" cy="3714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57150</xdr:rowOff>
    </xdr:from>
    <xdr:to>
      <xdr:col>0</xdr:col>
      <xdr:colOff>477611</xdr:colOff>
      <xdr:row>2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57150"/>
          <a:ext cx="306161" cy="371475"/>
        </a:xfrm>
        <a:prstGeom prst="rect">
          <a:avLst/>
        </a:prstGeom>
      </xdr:spPr>
    </xdr:pic>
    <xdr:clientData/>
  </xdr:twoCellAnchor>
  <xdr:twoCellAnchor editAs="oneCell">
    <xdr:from>
      <xdr:col>37</xdr:col>
      <xdr:colOff>238125</xdr:colOff>
      <xdr:row>0</xdr:row>
      <xdr:rowOff>66675</xdr:rowOff>
    </xdr:from>
    <xdr:to>
      <xdr:col>38</xdr:col>
      <xdr:colOff>163286</xdr:colOff>
      <xdr:row>2</xdr:row>
      <xdr:rowOff>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0" y="66675"/>
          <a:ext cx="306161" cy="3714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OneDrive\Documents\NSAA\County%20Athletics\2018\Results2018\Northumberland%20Schools%20Results%20Fina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me"/>
      <sheetName val="Print Page"/>
      <sheetName val="Finals"/>
      <sheetName val="Distance Input"/>
      <sheetName val="Field Results"/>
      <sheetName val="Heats"/>
      <sheetName val="Entries Boys"/>
      <sheetName val="Entries Girls"/>
      <sheetName val="Admin"/>
      <sheetName val="Field Draw"/>
      <sheetName val="Track List"/>
      <sheetName val="Track Timetable"/>
      <sheetName val="Field Timetable"/>
      <sheetName val="Full Results"/>
      <sheetName val="Distance Cards"/>
      <sheetName val="Hieght Cards"/>
      <sheetName val="Field Start List"/>
      <sheetName val="Sheet17"/>
      <sheetName val="Sheet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A2" t="str">
            <v>T1</v>
          </cell>
          <cell r="B2" t="str">
            <v>SB</v>
          </cell>
          <cell r="C2" t="str">
            <v>2000m S/C Final</v>
          </cell>
          <cell r="D2" t="str">
            <v>SB 2000m S/C Final</v>
          </cell>
          <cell r="E2" t="str">
            <v>M</v>
          </cell>
          <cell r="F2" t="str">
            <v>T</v>
          </cell>
          <cell r="G2">
            <v>0.4375</v>
          </cell>
          <cell r="H2">
            <v>4.155092592592593E-3</v>
          </cell>
          <cell r="I2">
            <v>4.2129629629629626E-3</v>
          </cell>
          <cell r="J2">
            <v>4.2824074074074075E-3</v>
          </cell>
          <cell r="K2">
            <v>4.5138888888888893E-3</v>
          </cell>
          <cell r="L2" t="str">
            <v/>
          </cell>
          <cell r="M2" t="str">
            <v>Robert Brown (1995) 5:59.0</v>
          </cell>
          <cell r="N2">
            <v>2000</v>
          </cell>
          <cell r="O2" t="str">
            <v>NS 6:04.0   ES 6:10.0   CS 6:30.0   CBP 5:59.00</v>
          </cell>
          <cell r="P2" t="str">
            <v/>
          </cell>
          <cell r="Q2">
            <v>1</v>
          </cell>
          <cell r="R2">
            <v>0</v>
          </cell>
          <cell r="S2">
            <v>0</v>
          </cell>
          <cell r="T2">
            <v>1</v>
          </cell>
          <cell r="U2" t="str">
            <v>T1</v>
          </cell>
          <cell r="V2" t="str">
            <v/>
          </cell>
        </row>
        <row r="3">
          <cell r="A3" t="str">
            <v>T2</v>
          </cell>
          <cell r="B3" t="str">
            <v>IB</v>
          </cell>
          <cell r="C3" t="str">
            <v>1500m S/C Final</v>
          </cell>
          <cell r="D3" t="str">
            <v>IB 1500m S/C Final</v>
          </cell>
          <cell r="E3" t="str">
            <v>M</v>
          </cell>
          <cell r="F3" t="str">
            <v>T</v>
          </cell>
          <cell r="G3">
            <v>0.44444444444444442</v>
          </cell>
          <cell r="H3">
            <v>3.1087962962962966E-3</v>
          </cell>
          <cell r="I3">
            <v>3.1249999999999997E-3</v>
          </cell>
          <cell r="J3">
            <v>3.1944444444444442E-3</v>
          </cell>
          <cell r="K3">
            <v>3.4490740740740745E-3</v>
          </cell>
          <cell r="L3" t="str">
            <v/>
          </cell>
          <cell r="M3" t="str">
            <v>Richard Brady (1995) 4:28.6</v>
          </cell>
          <cell r="N3">
            <v>1500</v>
          </cell>
          <cell r="O3" t="str">
            <v>NS 4:30.0   ES 4:36.0   CS 4:58.0   CBP 4:28.60</v>
          </cell>
          <cell r="P3" t="str">
            <v/>
          </cell>
          <cell r="Q3">
            <v>2</v>
          </cell>
          <cell r="R3">
            <v>0</v>
          </cell>
          <cell r="S3">
            <v>0</v>
          </cell>
          <cell r="T3">
            <v>2</v>
          </cell>
          <cell r="U3" t="str">
            <v>T2</v>
          </cell>
          <cell r="V3" t="str">
            <v/>
          </cell>
        </row>
        <row r="4">
          <cell r="A4" t="str">
            <v>T3</v>
          </cell>
          <cell r="B4" t="str">
            <v>SG</v>
          </cell>
          <cell r="C4" t="str">
            <v>1500m S/C Final</v>
          </cell>
          <cell r="D4" t="str">
            <v>SG 1500m S/C Final</v>
          </cell>
          <cell r="E4" t="str">
            <v>F</v>
          </cell>
          <cell r="F4" t="str">
            <v>T</v>
          </cell>
          <cell r="G4">
            <v>0.4513888888888889</v>
          </cell>
          <cell r="H4">
            <v>0</v>
          </cell>
          <cell r="I4">
            <v>3.5879629629629629E-3</v>
          </cell>
          <cell r="J4">
            <v>3.6689814814814814E-3</v>
          </cell>
          <cell r="K4">
            <v>3.9930555555555561E-3</v>
          </cell>
          <cell r="L4" t="str">
            <v/>
          </cell>
          <cell r="M4">
            <v>0</v>
          </cell>
          <cell r="N4">
            <v>1500</v>
          </cell>
          <cell r="O4" t="str">
            <v>NS 5:10.0   ES 5:17.0   CS 5:45.0   CBP 0:00.00</v>
          </cell>
          <cell r="P4" t="str">
            <v/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 t="str">
            <v/>
          </cell>
          <cell r="V4" t="str">
            <v/>
          </cell>
        </row>
        <row r="5">
          <cell r="A5" t="str">
            <v>T4</v>
          </cell>
          <cell r="B5" t="str">
            <v>IG</v>
          </cell>
          <cell r="C5" t="str">
            <v>1500m S/C Final</v>
          </cell>
          <cell r="D5" t="str">
            <v>IG 1500m S/C Final</v>
          </cell>
          <cell r="E5" t="str">
            <v>F</v>
          </cell>
          <cell r="F5" t="str">
            <v>T</v>
          </cell>
          <cell r="G5">
            <v>0.4513888888888889</v>
          </cell>
          <cell r="H5">
            <v>0</v>
          </cell>
          <cell r="I5">
            <v>3.6226851851851854E-3</v>
          </cell>
          <cell r="J5">
            <v>3.7384259259259263E-3</v>
          </cell>
          <cell r="K5">
            <v>4.0509259259259257E-3</v>
          </cell>
          <cell r="L5" t="str">
            <v/>
          </cell>
          <cell r="M5">
            <v>0</v>
          </cell>
          <cell r="N5">
            <v>1500</v>
          </cell>
          <cell r="O5" t="str">
            <v>NS 5:13.0   ES 5:23.0   CS 5:50.0   CBP 0:00.00</v>
          </cell>
          <cell r="P5" t="str">
            <v/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 t="str">
            <v/>
          </cell>
          <cell r="V5" t="str">
            <v/>
          </cell>
        </row>
        <row r="6">
          <cell r="A6" t="str">
            <v>T5</v>
          </cell>
          <cell r="B6" t="str">
            <v>SB</v>
          </cell>
          <cell r="C6" t="str">
            <v>400 metres Hurdles (91.4cm) Final</v>
          </cell>
          <cell r="D6" t="str">
            <v>SB 400 metres Hurdles (91.4cm) Final</v>
          </cell>
          <cell r="E6" t="str">
            <v>M</v>
          </cell>
          <cell r="F6" t="str">
            <v>T</v>
          </cell>
          <cell r="G6">
            <v>0.45833333333333331</v>
          </cell>
          <cell r="H6">
            <v>54.5</v>
          </cell>
          <cell r="I6">
            <v>55</v>
          </cell>
          <cell r="J6">
            <v>56.5</v>
          </cell>
          <cell r="K6">
            <v>59.5</v>
          </cell>
          <cell r="L6">
            <v>400</v>
          </cell>
          <cell r="M6" t="str">
            <v>Kieran Flannery (2004) 54.50</v>
          </cell>
          <cell r="N6">
            <v>400</v>
          </cell>
          <cell r="O6" t="str">
            <v>NS 55.0   ES 56.5   CS 59.5   CBP 54.50</v>
          </cell>
          <cell r="P6" t="str">
            <v/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 t="str">
            <v/>
          </cell>
          <cell r="V6" t="str">
            <v/>
          </cell>
        </row>
        <row r="7">
          <cell r="A7" t="str">
            <v>T6</v>
          </cell>
          <cell r="B7" t="str">
            <v>IB</v>
          </cell>
          <cell r="C7" t="str">
            <v>400 metres Hurdles (84.0cm) Final</v>
          </cell>
          <cell r="D7" t="str">
            <v>IB 400 metres Hurdles (84.0cm) Final</v>
          </cell>
          <cell r="E7" t="str">
            <v>M</v>
          </cell>
          <cell r="F7" t="str">
            <v>T</v>
          </cell>
          <cell r="G7">
            <v>0.45833333333333331</v>
          </cell>
          <cell r="H7">
            <v>54.8</v>
          </cell>
          <cell r="I7">
            <v>56.2</v>
          </cell>
          <cell r="J7">
            <v>58</v>
          </cell>
          <cell r="K7">
            <v>60.5</v>
          </cell>
          <cell r="L7">
            <v>400</v>
          </cell>
          <cell r="M7" t="str">
            <v>Kieran Flannery (2003) 54.80</v>
          </cell>
          <cell r="N7">
            <v>400</v>
          </cell>
          <cell r="O7" t="str">
            <v>NS 56.2   ES 58.0   CS 60.5   CBP 54.80</v>
          </cell>
          <cell r="P7" t="str">
            <v/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 t="str">
            <v/>
          </cell>
          <cell r="V7" t="str">
            <v/>
          </cell>
        </row>
        <row r="8">
          <cell r="A8" t="str">
            <v>T7</v>
          </cell>
          <cell r="B8" t="str">
            <v>SG</v>
          </cell>
          <cell r="C8" t="str">
            <v>400 metres Hurdles (76.2cm) Final</v>
          </cell>
          <cell r="D8" t="str">
            <v>SG 400 metres Hurdles (76.2cm) Final</v>
          </cell>
          <cell r="E8" t="str">
            <v>F</v>
          </cell>
          <cell r="F8" t="str">
            <v>T</v>
          </cell>
          <cell r="G8">
            <v>0.45833333333333331</v>
          </cell>
          <cell r="H8">
            <v>61.6</v>
          </cell>
          <cell r="I8">
            <v>64</v>
          </cell>
          <cell r="J8">
            <v>66</v>
          </cell>
          <cell r="K8">
            <v>69.5</v>
          </cell>
          <cell r="L8">
            <v>400</v>
          </cell>
          <cell r="M8" t="str">
            <v>Claire Brason (2001) 61.60</v>
          </cell>
          <cell r="N8">
            <v>400</v>
          </cell>
          <cell r="O8" t="str">
            <v>NS 64.0   ES 66.0   CS 69.5   CBP 61.60</v>
          </cell>
          <cell r="P8" t="str">
            <v/>
          </cell>
          <cell r="Q8">
            <v>1</v>
          </cell>
          <cell r="R8">
            <v>0</v>
          </cell>
          <cell r="S8">
            <v>0</v>
          </cell>
          <cell r="T8">
            <v>3</v>
          </cell>
          <cell r="U8" t="str">
            <v>T3</v>
          </cell>
          <cell r="V8" t="str">
            <v/>
          </cell>
        </row>
        <row r="9">
          <cell r="A9" t="str">
            <v>T8</v>
          </cell>
          <cell r="B9" t="str">
            <v>IG</v>
          </cell>
          <cell r="C9" t="str">
            <v>300 metres Hurdles (76.2cm) Final</v>
          </cell>
          <cell r="D9" t="str">
            <v>IG 300 metres Hurdles (76.2cm) Final</v>
          </cell>
          <cell r="E9" t="str">
            <v>F</v>
          </cell>
          <cell r="F9" t="str">
            <v>T</v>
          </cell>
          <cell r="H9">
            <v>46.8</v>
          </cell>
          <cell r="I9">
            <v>45</v>
          </cell>
          <cell r="J9">
            <v>46.4</v>
          </cell>
          <cell r="K9">
            <v>50</v>
          </cell>
          <cell r="L9">
            <v>300</v>
          </cell>
          <cell r="M9" t="str">
            <v>Amy Teale (1999) 46.80</v>
          </cell>
          <cell r="N9">
            <v>300</v>
          </cell>
          <cell r="O9" t="str">
            <v>NS 45.0   ES 46.4   CS 50.0   CBP 46.80</v>
          </cell>
          <cell r="P9" t="str">
            <v/>
          </cell>
          <cell r="Q9">
            <v>1</v>
          </cell>
          <cell r="R9">
            <v>0</v>
          </cell>
          <cell r="S9">
            <v>0</v>
          </cell>
          <cell r="T9">
            <v>4</v>
          </cell>
          <cell r="U9" t="str">
            <v>T4</v>
          </cell>
          <cell r="V9" t="str">
            <v/>
          </cell>
        </row>
        <row r="10">
          <cell r="A10" t="str">
            <v>T9</v>
          </cell>
          <cell r="B10" t="str">
            <v>SB</v>
          </cell>
          <cell r="C10" t="str">
            <v>3000 metres Final</v>
          </cell>
          <cell r="D10" t="str">
            <v>SB 3000 metres Final</v>
          </cell>
          <cell r="E10" t="str">
            <v>M</v>
          </cell>
          <cell r="F10" t="str">
            <v>T</v>
          </cell>
          <cell r="G10">
            <v>0.46875</v>
          </cell>
          <cell r="H10">
            <v>5.9618055555555561E-3</v>
          </cell>
          <cell r="I10">
            <v>5.9375000000000009E-3</v>
          </cell>
          <cell r="J10">
            <v>5.9722222222222225E-3</v>
          </cell>
          <cell r="K10">
            <v>6.4814814814814813E-3</v>
          </cell>
          <cell r="L10" t="str">
            <v/>
          </cell>
          <cell r="M10" t="str">
            <v>Sean Cundy (1984) 8:35.1</v>
          </cell>
          <cell r="N10">
            <v>3000</v>
          </cell>
          <cell r="O10" t="str">
            <v>NS 8:33.0   ES 8:36.0   CS 9:20.0   CBP 8:35.10</v>
          </cell>
          <cell r="P10" t="str">
            <v/>
          </cell>
          <cell r="Q10">
            <v>2</v>
          </cell>
          <cell r="R10">
            <v>0</v>
          </cell>
          <cell r="S10">
            <v>0</v>
          </cell>
          <cell r="T10">
            <v>5</v>
          </cell>
          <cell r="U10" t="str">
            <v>T5</v>
          </cell>
          <cell r="V10" t="str">
            <v/>
          </cell>
        </row>
        <row r="11">
          <cell r="A11" t="str">
            <v>T10</v>
          </cell>
          <cell r="B11" t="str">
            <v>IB</v>
          </cell>
          <cell r="C11" t="str">
            <v>3000 metres Final</v>
          </cell>
          <cell r="D11" t="str">
            <v>IB 3000 metres Final</v>
          </cell>
          <cell r="E11" t="str">
            <v>M</v>
          </cell>
          <cell r="F11" t="str">
            <v>T</v>
          </cell>
          <cell r="G11">
            <v>0.46875</v>
          </cell>
          <cell r="H11" t="str">
            <v>8:59.07</v>
          </cell>
          <cell r="I11">
            <v>6.1342592592592594E-3</v>
          </cell>
          <cell r="J11">
            <v>6.2037037037037043E-3</v>
          </cell>
          <cell r="K11">
            <v>6.5972222222222222E-3</v>
          </cell>
          <cell r="L11" t="str">
            <v/>
          </cell>
          <cell r="M11" t="str">
            <v>Rory Leonard (2017) 8:59.07</v>
          </cell>
          <cell r="N11">
            <v>3000</v>
          </cell>
          <cell r="O11" t="str">
            <v>NS 8:50.0   ES 8:56.0   CS 9:30.0   CBP 8:59.07</v>
          </cell>
          <cell r="P11" t="str">
            <v/>
          </cell>
          <cell r="Q11">
            <v>4</v>
          </cell>
          <cell r="R11">
            <v>0</v>
          </cell>
          <cell r="S11">
            <v>0</v>
          </cell>
          <cell r="T11">
            <v>6</v>
          </cell>
          <cell r="U11" t="str">
            <v>T6</v>
          </cell>
          <cell r="V11" t="str">
            <v/>
          </cell>
        </row>
        <row r="12">
          <cell r="A12" t="str">
            <v>T11</v>
          </cell>
          <cell r="B12" t="str">
            <v>IG</v>
          </cell>
          <cell r="C12" t="str">
            <v>3000 metres Final</v>
          </cell>
          <cell r="D12" t="str">
            <v>IG 3000 metres Final</v>
          </cell>
          <cell r="E12" t="str">
            <v>F</v>
          </cell>
          <cell r="F12" t="str">
            <v>T</v>
          </cell>
          <cell r="G12">
            <v>0.46875</v>
          </cell>
          <cell r="H12">
            <v>6.8668981481481489E-3</v>
          </cell>
          <cell r="I12">
            <v>7.0601851851851841E-3</v>
          </cell>
          <cell r="J12">
            <v>7.1759259259259259E-3</v>
          </cell>
          <cell r="K12">
            <v>7.5231481481481477E-3</v>
          </cell>
          <cell r="L12" t="str">
            <v/>
          </cell>
          <cell r="M12" t="str">
            <v>Amanda Tremble (1993) 9:53.30</v>
          </cell>
          <cell r="N12">
            <v>3000</v>
          </cell>
          <cell r="O12" t="str">
            <v>NS 10:10.0   ES 10:20.0   CS 10:50.0   CBP 9:53.30</v>
          </cell>
          <cell r="P12" t="str">
            <v/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 t="str">
            <v/>
          </cell>
          <cell r="V12" t="str">
            <v/>
          </cell>
        </row>
        <row r="13">
          <cell r="A13" t="str">
            <v>T12</v>
          </cell>
          <cell r="B13" t="str">
            <v>SG</v>
          </cell>
          <cell r="C13" t="str">
            <v>3000 metres Final</v>
          </cell>
          <cell r="D13" t="str">
            <v>SG 3000 metres Final</v>
          </cell>
          <cell r="E13" t="str">
            <v>F</v>
          </cell>
          <cell r="F13" t="str">
            <v>T</v>
          </cell>
          <cell r="G13">
            <v>0.46875</v>
          </cell>
          <cell r="H13">
            <v>7.0009259259259252E-3</v>
          </cell>
          <cell r="I13">
            <v>7.013888888888889E-3</v>
          </cell>
          <cell r="J13">
            <v>7.1296296296296307E-3</v>
          </cell>
          <cell r="K13">
            <v>7.5000000000000006E-3</v>
          </cell>
          <cell r="L13" t="str">
            <v/>
          </cell>
          <cell r="M13" t="str">
            <v>Mary Ferrier (2006) 10:04.88</v>
          </cell>
          <cell r="N13">
            <v>3000</v>
          </cell>
          <cell r="O13" t="str">
            <v>NS 10:06.0   ES 10:16.0   CS 10:48.0   CBP 10:04.88</v>
          </cell>
          <cell r="P13" t="str">
            <v/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 t="str">
            <v/>
          </cell>
          <cell r="V13" t="str">
            <v/>
          </cell>
        </row>
        <row r="14">
          <cell r="A14" t="str">
            <v>T13</v>
          </cell>
          <cell r="B14" t="str">
            <v>JG</v>
          </cell>
          <cell r="C14" t="str">
            <v>75 metres Hurdles (76.2cm) Heats</v>
          </cell>
          <cell r="D14" t="str">
            <v>JG 75 metres Hurdles (76.2cm) Heats</v>
          </cell>
          <cell r="E14" t="str">
            <v>F</v>
          </cell>
          <cell r="F14" t="str">
            <v>T</v>
          </cell>
          <cell r="G14">
            <v>0.4826388888888889</v>
          </cell>
          <cell r="H14">
            <v>11.42</v>
          </cell>
          <cell r="I14">
            <v>11.4</v>
          </cell>
          <cell r="J14">
            <v>11.6</v>
          </cell>
          <cell r="K14">
            <v>12.8</v>
          </cell>
          <cell r="L14" t="str">
            <v>H</v>
          </cell>
          <cell r="M14" t="str">
            <v>Rebecca Liddell (2007) 11.42</v>
          </cell>
          <cell r="N14">
            <v>100</v>
          </cell>
          <cell r="O14" t="str">
            <v>NS 11.4   ES 11.6   CS 12.8   CBP 11.42</v>
          </cell>
          <cell r="P14" t="str">
            <v>T41</v>
          </cell>
          <cell r="Q14">
            <v>12</v>
          </cell>
          <cell r="R14" t="str">
            <v>2 Heats</v>
          </cell>
          <cell r="S14" t="str">
            <v>W</v>
          </cell>
          <cell r="T14">
            <v>7</v>
          </cell>
          <cell r="U14" t="str">
            <v>T7</v>
          </cell>
          <cell r="V14" t="str">
            <v>T29</v>
          </cell>
        </row>
        <row r="15">
          <cell r="A15" t="str">
            <v>T14</v>
          </cell>
          <cell r="B15" t="str">
            <v>IG</v>
          </cell>
          <cell r="C15" t="str">
            <v>80 metres Hurdles (76.2cm) Heats</v>
          </cell>
          <cell r="D15" t="str">
            <v>IG 80 metres Hurdles (76.2cm) Heats</v>
          </cell>
          <cell r="E15" t="str">
            <v>F</v>
          </cell>
          <cell r="F15" t="str">
            <v>T</v>
          </cell>
          <cell r="H15">
            <v>11.4</v>
          </cell>
          <cell r="I15">
            <v>11.6</v>
          </cell>
          <cell r="J15">
            <v>12</v>
          </cell>
          <cell r="K15">
            <v>13</v>
          </cell>
          <cell r="L15" t="str">
            <v>H</v>
          </cell>
          <cell r="M15" t="str">
            <v>Rebecca Liddell (2008) 11.40</v>
          </cell>
          <cell r="N15">
            <v>100</v>
          </cell>
          <cell r="O15" t="str">
            <v>NS 11.6   ES 12.0   CS 13.0   CBP 11.40</v>
          </cell>
          <cell r="P15" t="str">
            <v>T40</v>
          </cell>
          <cell r="Q15">
            <v>0</v>
          </cell>
          <cell r="R15" t="str">
            <v/>
          </cell>
          <cell r="S15" t="str">
            <v>W</v>
          </cell>
          <cell r="T15">
            <v>0</v>
          </cell>
          <cell r="U15" t="str">
            <v/>
          </cell>
          <cell r="V15" t="str">
            <v>T28</v>
          </cell>
        </row>
        <row r="16">
          <cell r="A16" t="str">
            <v>T15</v>
          </cell>
          <cell r="B16" t="str">
            <v>JB</v>
          </cell>
          <cell r="C16" t="str">
            <v>80 metres Hurdles (84.0cm) Heats</v>
          </cell>
          <cell r="D16" t="str">
            <v>JB 80 metres Hurdles (84.0cm) Heats</v>
          </cell>
          <cell r="E16" t="str">
            <v>M</v>
          </cell>
          <cell r="F16" t="str">
            <v>T</v>
          </cell>
          <cell r="H16">
            <v>11.8</v>
          </cell>
          <cell r="I16">
            <v>11.6</v>
          </cell>
          <cell r="J16">
            <v>12</v>
          </cell>
          <cell r="K16">
            <v>12.9</v>
          </cell>
          <cell r="L16" t="str">
            <v>H</v>
          </cell>
          <cell r="M16" t="str">
            <v>Patrick Brown (1994) 11.80</v>
          </cell>
          <cell r="N16">
            <v>100</v>
          </cell>
          <cell r="O16" t="str">
            <v>NS 11.6   ES 12.0   CS 12.9   CBP 11.80</v>
          </cell>
          <cell r="P16" t="str">
            <v>T39</v>
          </cell>
          <cell r="Q16">
            <v>0</v>
          </cell>
          <cell r="R16" t="str">
            <v/>
          </cell>
          <cell r="S16" t="str">
            <v>W</v>
          </cell>
          <cell r="T16">
            <v>0</v>
          </cell>
          <cell r="U16" t="str">
            <v/>
          </cell>
          <cell r="V16" t="str">
            <v>T27</v>
          </cell>
        </row>
        <row r="17">
          <cell r="A17" t="str">
            <v>T16</v>
          </cell>
          <cell r="B17" t="str">
            <v>SG</v>
          </cell>
          <cell r="C17" t="str">
            <v>100 metres Hurdles (84.0cm) Final</v>
          </cell>
          <cell r="D17" t="str">
            <v>SG 100 metres Hurdles (84.0cm) Final</v>
          </cell>
          <cell r="E17" t="str">
            <v>F</v>
          </cell>
          <cell r="F17" t="str">
            <v>T</v>
          </cell>
          <cell r="H17">
            <v>14.3</v>
          </cell>
          <cell r="I17">
            <v>14.6</v>
          </cell>
          <cell r="J17">
            <v>15.2</v>
          </cell>
          <cell r="K17">
            <v>16.5</v>
          </cell>
          <cell r="L17">
            <v>100</v>
          </cell>
          <cell r="M17" t="str">
            <v>Kate Forsyth (1997) 14.30</v>
          </cell>
          <cell r="N17">
            <v>100</v>
          </cell>
          <cell r="O17" t="str">
            <v>NS 14.6   ES 15.2   CS 16.5   CBP 14.30</v>
          </cell>
          <cell r="P17" t="str">
            <v/>
          </cell>
          <cell r="Q17">
            <v>0</v>
          </cell>
          <cell r="R17">
            <v>0</v>
          </cell>
          <cell r="S17" t="str">
            <v>W</v>
          </cell>
          <cell r="T17">
            <v>0</v>
          </cell>
          <cell r="U17" t="str">
            <v/>
          </cell>
          <cell r="V17" t="str">
            <v/>
          </cell>
        </row>
        <row r="18">
          <cell r="A18" t="str">
            <v>T17</v>
          </cell>
          <cell r="B18" t="str">
            <v>IB</v>
          </cell>
          <cell r="C18" t="str">
            <v>100 metres Hurdles (91.4cm) Heats</v>
          </cell>
          <cell r="D18" t="str">
            <v>IB 100 metres Hurdles (91.4cm) Heats</v>
          </cell>
          <cell r="E18" t="str">
            <v>M</v>
          </cell>
          <cell r="F18" t="str">
            <v>T</v>
          </cell>
          <cell r="H18">
            <v>13.31</v>
          </cell>
          <cell r="I18">
            <v>13.5</v>
          </cell>
          <cell r="J18">
            <v>14</v>
          </cell>
          <cell r="K18">
            <v>15</v>
          </cell>
          <cell r="L18" t="str">
            <v>H</v>
          </cell>
          <cell r="M18" t="str">
            <v>Jason Nicholson (2015) 13.31</v>
          </cell>
          <cell r="N18">
            <v>100</v>
          </cell>
          <cell r="O18" t="str">
            <v>NS 13.5   ES 14.0   CS 15.0   CBP 13.31</v>
          </cell>
          <cell r="P18" t="str">
            <v>T38</v>
          </cell>
          <cell r="Q18">
            <v>0</v>
          </cell>
          <cell r="R18" t="str">
            <v/>
          </cell>
          <cell r="S18" t="str">
            <v>W</v>
          </cell>
          <cell r="T18">
            <v>0</v>
          </cell>
          <cell r="U18" t="str">
            <v/>
          </cell>
          <cell r="V18" t="str">
            <v>T26</v>
          </cell>
        </row>
        <row r="19">
          <cell r="A19" t="str">
            <v>T18</v>
          </cell>
          <cell r="B19" t="str">
            <v>SB</v>
          </cell>
          <cell r="C19" t="str">
            <v>110 metres Hurdles (99.1cm) Final</v>
          </cell>
          <cell r="D19" t="str">
            <v>SB 110 metres Hurdles (99.1cm) Final</v>
          </cell>
          <cell r="E19" t="str">
            <v>M</v>
          </cell>
          <cell r="F19" t="str">
            <v>T</v>
          </cell>
          <cell r="H19">
            <v>14</v>
          </cell>
          <cell r="I19">
            <v>14.6</v>
          </cell>
          <cell r="J19">
            <v>15.2</v>
          </cell>
          <cell r="K19">
            <v>16.2</v>
          </cell>
          <cell r="L19">
            <v>100</v>
          </cell>
          <cell r="M19" t="str">
            <v>Liam Collins (1997) 14.00</v>
          </cell>
          <cell r="N19">
            <v>100</v>
          </cell>
          <cell r="O19" t="str">
            <v>NS 14.6   ES 15.2   CS 16.2   CBP 14.00</v>
          </cell>
          <cell r="P19" t="str">
            <v/>
          </cell>
          <cell r="Q19">
            <v>0</v>
          </cell>
          <cell r="R19">
            <v>0</v>
          </cell>
          <cell r="S19" t="str">
            <v>W</v>
          </cell>
          <cell r="T19">
            <v>0</v>
          </cell>
          <cell r="U19" t="str">
            <v/>
          </cell>
          <cell r="V19" t="str">
            <v/>
          </cell>
        </row>
        <row r="20">
          <cell r="A20" t="str">
            <v>T19</v>
          </cell>
          <cell r="B20" t="str">
            <v>JG</v>
          </cell>
          <cell r="C20" t="str">
            <v>800 metres Final</v>
          </cell>
          <cell r="D20" t="str">
            <v>JG 800 metres Final</v>
          </cell>
          <cell r="E20" t="str">
            <v>F</v>
          </cell>
          <cell r="F20" t="str">
            <v>T</v>
          </cell>
          <cell r="G20">
            <v>0.51736111111111105</v>
          </cell>
          <cell r="H20">
            <v>1.5520833333333333E-3</v>
          </cell>
          <cell r="I20">
            <v>1.5624999999999999E-3</v>
          </cell>
          <cell r="J20">
            <v>1.6087962962962963E-3</v>
          </cell>
          <cell r="K20">
            <v>1.7245370370370372E-3</v>
          </cell>
          <cell r="L20" t="str">
            <v/>
          </cell>
          <cell r="M20" t="str">
            <v>Carley Wilson (1996) 2:14.1</v>
          </cell>
          <cell r="N20">
            <v>800</v>
          </cell>
          <cell r="O20" t="str">
            <v>NS 2:15.0   ES 2:19.0   CS 2:29.0   CBP 2:14.10</v>
          </cell>
          <cell r="P20" t="str">
            <v/>
          </cell>
          <cell r="Q20">
            <v>15</v>
          </cell>
          <cell r="R20">
            <v>0</v>
          </cell>
          <cell r="S20">
            <v>0</v>
          </cell>
          <cell r="T20">
            <v>8</v>
          </cell>
          <cell r="U20" t="str">
            <v>T8</v>
          </cell>
          <cell r="V20" t="str">
            <v/>
          </cell>
        </row>
        <row r="21">
          <cell r="A21" t="str">
            <v>T20</v>
          </cell>
          <cell r="B21" t="str">
            <v>JB</v>
          </cell>
          <cell r="C21" t="str">
            <v>800 metres Final</v>
          </cell>
          <cell r="D21" t="str">
            <v>JB 800 metres Final</v>
          </cell>
          <cell r="E21" t="str">
            <v>M</v>
          </cell>
          <cell r="F21" t="str">
            <v>T</v>
          </cell>
          <cell r="G21">
            <v>0.52083333333333337</v>
          </cell>
          <cell r="H21">
            <v>1.417824074074074E-3</v>
          </cell>
          <cell r="I21">
            <v>1.4120370370370369E-3</v>
          </cell>
          <cell r="J21">
            <v>1.4351851851851854E-3</v>
          </cell>
          <cell r="K21">
            <v>1.5393518518518519E-3</v>
          </cell>
          <cell r="L21" t="str">
            <v/>
          </cell>
          <cell r="M21" t="str">
            <v>Gerry Maley (1984) 2:02.5</v>
          </cell>
          <cell r="N21">
            <v>800</v>
          </cell>
          <cell r="O21" t="str">
            <v>NS 2:02.0   ES 2:04.0   CS 2:13.0   CBP 2:02.50</v>
          </cell>
          <cell r="P21" t="str">
            <v/>
          </cell>
          <cell r="Q21">
            <v>14</v>
          </cell>
          <cell r="R21">
            <v>0</v>
          </cell>
          <cell r="S21">
            <v>0</v>
          </cell>
          <cell r="T21">
            <v>9</v>
          </cell>
          <cell r="U21" t="str">
            <v>T9</v>
          </cell>
          <cell r="V21" t="str">
            <v/>
          </cell>
        </row>
        <row r="22">
          <cell r="A22" t="str">
            <v>T21</v>
          </cell>
          <cell r="B22" t="str">
            <v>IG</v>
          </cell>
          <cell r="C22" t="str">
            <v>800 metres Final</v>
          </cell>
          <cell r="D22" t="str">
            <v>IG 800 metres Final</v>
          </cell>
          <cell r="E22" t="str">
            <v>F</v>
          </cell>
          <cell r="F22" t="str">
            <v>T</v>
          </cell>
          <cell r="G22">
            <v>0.52430555555555558</v>
          </cell>
          <cell r="H22">
            <v>1.5509259259259261E-3</v>
          </cell>
          <cell r="I22">
            <v>1.5393518518518519E-3</v>
          </cell>
          <cell r="J22">
            <v>1.5740740740740741E-3</v>
          </cell>
          <cell r="K22">
            <v>1.6782407407407406E-3</v>
          </cell>
          <cell r="L22" t="str">
            <v/>
          </cell>
          <cell r="M22" t="str">
            <v>Claire Taylor (1999) 2:14.0</v>
          </cell>
          <cell r="N22">
            <v>800</v>
          </cell>
          <cell r="O22" t="str">
            <v>NS 2:13.0   ES 2:16.0   CS 2:25.0   CBP 2:14.00</v>
          </cell>
          <cell r="P22" t="str">
            <v/>
          </cell>
          <cell r="Q22">
            <v>13</v>
          </cell>
          <cell r="R22">
            <v>0</v>
          </cell>
          <cell r="S22">
            <v>0</v>
          </cell>
          <cell r="T22">
            <v>10</v>
          </cell>
          <cell r="U22" t="str">
            <v>T10</v>
          </cell>
          <cell r="V22" t="str">
            <v/>
          </cell>
        </row>
        <row r="23">
          <cell r="A23" t="str">
            <v>T22</v>
          </cell>
          <cell r="B23" t="str">
            <v>SG</v>
          </cell>
          <cell r="C23" t="str">
            <v>800 metres Final</v>
          </cell>
          <cell r="D23" t="str">
            <v>SG 800 metres Final</v>
          </cell>
          <cell r="E23" t="str">
            <v>F</v>
          </cell>
          <cell r="F23" t="str">
            <v>T</v>
          </cell>
          <cell r="H23">
            <v>1.5023148148148148E-3</v>
          </cell>
          <cell r="I23">
            <v>1.5277777777777779E-3</v>
          </cell>
          <cell r="J23">
            <v>1.5624999999999999E-3</v>
          </cell>
          <cell r="K23">
            <v>1.6782407407407406E-3</v>
          </cell>
          <cell r="L23" t="str">
            <v/>
          </cell>
          <cell r="M23" t="str">
            <v>Stacey Smith (2008) 2:09.8</v>
          </cell>
          <cell r="N23">
            <v>800</v>
          </cell>
          <cell r="O23" t="str">
            <v>NS 2:12.0   ES 2:15.0   CS 2:25.0   CBP 2:09.80</v>
          </cell>
          <cell r="P23" t="str">
            <v/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 t="str">
            <v/>
          </cell>
          <cell r="V23" t="str">
            <v/>
          </cell>
        </row>
        <row r="24">
          <cell r="A24" t="str">
            <v>T23</v>
          </cell>
          <cell r="B24" t="str">
            <v>IB</v>
          </cell>
          <cell r="C24" t="str">
            <v>800 metres Final</v>
          </cell>
          <cell r="D24" t="str">
            <v>IB 800 metres Final</v>
          </cell>
          <cell r="E24" t="str">
            <v>M</v>
          </cell>
          <cell r="F24" t="str">
            <v>T</v>
          </cell>
          <cell r="G24">
            <v>0.53125</v>
          </cell>
          <cell r="H24">
            <v>1.3449074074074075E-3</v>
          </cell>
          <cell r="I24">
            <v>1.3310185185185185E-3</v>
          </cell>
          <cell r="J24">
            <v>1.3541666666666667E-3</v>
          </cell>
          <cell r="K24">
            <v>1.4467592592592594E-3</v>
          </cell>
          <cell r="L24" t="str">
            <v/>
          </cell>
          <cell r="M24" t="str">
            <v>Terry West (1984) 1:56.2</v>
          </cell>
          <cell r="N24">
            <v>800</v>
          </cell>
          <cell r="O24" t="str">
            <v>NS 1:55.0   ES 1:57.0   CS 2:05.0   CBP 1:56.20</v>
          </cell>
          <cell r="P24" t="str">
            <v/>
          </cell>
          <cell r="Q24">
            <v>15</v>
          </cell>
          <cell r="R24">
            <v>0</v>
          </cell>
          <cell r="S24">
            <v>0</v>
          </cell>
          <cell r="T24">
            <v>11</v>
          </cell>
          <cell r="U24" t="str">
            <v>T11</v>
          </cell>
          <cell r="V24" t="str">
            <v/>
          </cell>
        </row>
        <row r="25">
          <cell r="A25" t="str">
            <v>T24</v>
          </cell>
          <cell r="B25" t="str">
            <v>SB</v>
          </cell>
          <cell r="C25" t="str">
            <v>800 metres Final</v>
          </cell>
          <cell r="D25" t="str">
            <v>SB 800 metres Final</v>
          </cell>
          <cell r="E25" t="str">
            <v>M</v>
          </cell>
          <cell r="F25" t="str">
            <v>T</v>
          </cell>
          <cell r="G25">
            <v>0.53472222222222221</v>
          </cell>
          <cell r="H25">
            <v>1.2928240740740741E-3</v>
          </cell>
          <cell r="I25">
            <v>1.2962962962962963E-3</v>
          </cell>
          <cell r="J25">
            <v>1.3194444444444443E-3</v>
          </cell>
          <cell r="K25">
            <v>1.4120370370370369E-3</v>
          </cell>
          <cell r="L25" t="str">
            <v/>
          </cell>
          <cell r="M25" t="str">
            <v>Terry West (1988) 1:51.7</v>
          </cell>
          <cell r="N25">
            <v>800</v>
          </cell>
          <cell r="O25" t="str">
            <v>NS 1:52.0   ES 1:54.0   CS 2:02.0   CBP 1:51.70</v>
          </cell>
          <cell r="P25" t="str">
            <v/>
          </cell>
          <cell r="Q25">
            <v>4</v>
          </cell>
          <cell r="R25">
            <v>0</v>
          </cell>
          <cell r="S25">
            <v>0</v>
          </cell>
          <cell r="T25">
            <v>12</v>
          </cell>
          <cell r="U25" t="str">
            <v>T12</v>
          </cell>
          <cell r="V25" t="str">
            <v/>
          </cell>
        </row>
        <row r="26">
          <cell r="A26" t="str">
            <v>T25</v>
          </cell>
          <cell r="B26" t="str">
            <v>JG</v>
          </cell>
          <cell r="C26" t="str">
            <v>100 metres Heats</v>
          </cell>
          <cell r="D26" t="str">
            <v>JG 100 metres Heats</v>
          </cell>
          <cell r="E26" t="str">
            <v>F</v>
          </cell>
          <cell r="F26" t="str">
            <v>T</v>
          </cell>
          <cell r="G26">
            <v>0.53819444444444442</v>
          </cell>
          <cell r="H26">
            <v>12.7</v>
          </cell>
          <cell r="I26">
            <v>12.4</v>
          </cell>
          <cell r="J26">
            <v>12.7</v>
          </cell>
          <cell r="K26">
            <v>13.3</v>
          </cell>
          <cell r="L26" t="str">
            <v>H</v>
          </cell>
          <cell r="M26" t="str">
            <v>Melissa Anderson (1996) 12.70</v>
          </cell>
          <cell r="N26">
            <v>100</v>
          </cell>
          <cell r="O26" t="str">
            <v>NS 12.4   ES 12.7   CS 13.3   CBP 12.70</v>
          </cell>
          <cell r="P26" t="str">
            <v>T51</v>
          </cell>
          <cell r="Q26">
            <v>14</v>
          </cell>
          <cell r="R26" t="str">
            <v>2 Heats</v>
          </cell>
          <cell r="S26" t="str">
            <v>W</v>
          </cell>
          <cell r="T26">
            <v>13</v>
          </cell>
          <cell r="U26" t="str">
            <v>T13</v>
          </cell>
          <cell r="V26" t="str">
            <v>T39</v>
          </cell>
        </row>
        <row r="27">
          <cell r="A27" t="str">
            <v>T26</v>
          </cell>
          <cell r="B27" t="str">
            <v>JB</v>
          </cell>
          <cell r="C27" t="str">
            <v>100 metres Heats</v>
          </cell>
          <cell r="D27" t="str">
            <v>JB 100 metres Heats</v>
          </cell>
          <cell r="E27" t="str">
            <v>M</v>
          </cell>
          <cell r="F27" t="str">
            <v>T</v>
          </cell>
          <cell r="G27">
            <v>0.54166666666666663</v>
          </cell>
          <cell r="H27">
            <v>11.4</v>
          </cell>
          <cell r="I27">
            <v>11.4</v>
          </cell>
          <cell r="J27">
            <v>11.7</v>
          </cell>
          <cell r="K27">
            <v>12.3</v>
          </cell>
          <cell r="L27" t="str">
            <v>H</v>
          </cell>
          <cell r="M27" t="str">
            <v>Jason Urron (1986*) 11.40</v>
          </cell>
          <cell r="N27">
            <v>100</v>
          </cell>
          <cell r="O27" t="str">
            <v>NS 11.4   ES 11.7   CS 12.3   CBP 11.40</v>
          </cell>
          <cell r="P27" t="str">
            <v>T52</v>
          </cell>
          <cell r="Q27">
            <v>15</v>
          </cell>
          <cell r="R27" t="str">
            <v>2 Heats</v>
          </cell>
          <cell r="S27" t="str">
            <v>W</v>
          </cell>
          <cell r="T27">
            <v>14</v>
          </cell>
          <cell r="U27" t="str">
            <v>T14</v>
          </cell>
          <cell r="V27" t="str">
            <v>T40</v>
          </cell>
        </row>
        <row r="28">
          <cell r="A28" t="str">
            <v>T27</v>
          </cell>
          <cell r="B28" t="str">
            <v>IG</v>
          </cell>
          <cell r="C28" t="str">
            <v>100 metres Heats</v>
          </cell>
          <cell r="D28" t="str">
            <v>IG 100 metres Heats</v>
          </cell>
          <cell r="E28" t="str">
            <v>F</v>
          </cell>
          <cell r="F28" t="str">
            <v>T</v>
          </cell>
          <cell r="G28">
            <v>0.54513888888888895</v>
          </cell>
          <cell r="H28">
            <v>12.2</v>
          </cell>
          <cell r="I28">
            <v>12.2</v>
          </cell>
          <cell r="J28">
            <v>12.5</v>
          </cell>
          <cell r="K28">
            <v>13</v>
          </cell>
          <cell r="L28" t="str">
            <v>H</v>
          </cell>
          <cell r="M28" t="str">
            <v>Titi Ameobi (2001) 12.20</v>
          </cell>
          <cell r="N28">
            <v>100</v>
          </cell>
          <cell r="O28" t="str">
            <v>NS 12.2   ES 12.5   CS 13.0   CBP 12.20</v>
          </cell>
          <cell r="P28" t="str">
            <v>T53</v>
          </cell>
          <cell r="Q28">
            <v>14</v>
          </cell>
          <cell r="R28" t="str">
            <v>2 Heats</v>
          </cell>
          <cell r="S28" t="str">
            <v>W</v>
          </cell>
          <cell r="T28">
            <v>15</v>
          </cell>
          <cell r="U28" t="str">
            <v>T15</v>
          </cell>
          <cell r="V28" t="str">
            <v>T41</v>
          </cell>
        </row>
        <row r="29">
          <cell r="A29" t="str">
            <v>T28</v>
          </cell>
          <cell r="B29" t="str">
            <v>IB</v>
          </cell>
          <cell r="C29" t="str">
            <v>100 metres Heats</v>
          </cell>
          <cell r="D29" t="str">
            <v>IB 100 metres Heats</v>
          </cell>
          <cell r="E29" t="str">
            <v>M</v>
          </cell>
          <cell r="F29" t="str">
            <v>T</v>
          </cell>
          <cell r="G29">
            <v>0.54861111111111105</v>
          </cell>
          <cell r="H29">
            <v>10.9</v>
          </cell>
          <cell r="I29">
            <v>11</v>
          </cell>
          <cell r="J29">
            <v>11.2</v>
          </cell>
          <cell r="K29">
            <v>11.7</v>
          </cell>
          <cell r="L29" t="str">
            <v>H</v>
          </cell>
          <cell r="M29" t="str">
            <v>David Riley (2001) 10.90</v>
          </cell>
          <cell r="N29">
            <v>100</v>
          </cell>
          <cell r="O29" t="str">
            <v>NS 11.0   ES 11.2   CS 11.7   CBP 10.90</v>
          </cell>
          <cell r="P29" t="str">
            <v>T54</v>
          </cell>
          <cell r="Q29">
            <v>16</v>
          </cell>
          <cell r="R29" t="str">
            <v>2 Heats</v>
          </cell>
          <cell r="S29" t="str">
            <v>W</v>
          </cell>
          <cell r="T29">
            <v>16</v>
          </cell>
          <cell r="U29" t="str">
            <v>T16</v>
          </cell>
          <cell r="V29" t="str">
            <v>T42</v>
          </cell>
        </row>
        <row r="30">
          <cell r="A30" t="str">
            <v>T29</v>
          </cell>
          <cell r="B30" t="str">
            <v>SG</v>
          </cell>
          <cell r="C30" t="str">
            <v>100 metres Final</v>
          </cell>
          <cell r="D30" t="str">
            <v>SG 100 metres Final</v>
          </cell>
          <cell r="E30" t="str">
            <v>F</v>
          </cell>
          <cell r="F30" t="str">
            <v>T</v>
          </cell>
          <cell r="H30">
            <v>12.1</v>
          </cell>
          <cell r="I30">
            <v>12.1</v>
          </cell>
          <cell r="J30">
            <v>12.4</v>
          </cell>
          <cell r="K30">
            <v>13</v>
          </cell>
          <cell r="L30">
            <v>100</v>
          </cell>
          <cell r="M30" t="str">
            <v>Kimberley Walton (1984) 12.10</v>
          </cell>
          <cell r="N30">
            <v>100</v>
          </cell>
          <cell r="O30" t="str">
            <v>NS 12.1   ES 12.4   CS 13.0   CBP 12.10</v>
          </cell>
          <cell r="P30" t="str">
            <v/>
          </cell>
          <cell r="Q30">
            <v>1</v>
          </cell>
          <cell r="R30">
            <v>0</v>
          </cell>
          <cell r="S30" t="str">
            <v>W</v>
          </cell>
          <cell r="T30">
            <v>17</v>
          </cell>
          <cell r="U30" t="str">
            <v>T17</v>
          </cell>
          <cell r="V30" t="str">
            <v/>
          </cell>
        </row>
        <row r="31">
          <cell r="A31" t="str">
            <v>T30</v>
          </cell>
          <cell r="B31" t="str">
            <v>SB</v>
          </cell>
          <cell r="C31" t="str">
            <v>100 metres Final</v>
          </cell>
          <cell r="D31" t="str">
            <v>SB 100 metres Final</v>
          </cell>
          <cell r="E31" t="str">
            <v>M</v>
          </cell>
          <cell r="F31" t="str">
            <v>T</v>
          </cell>
          <cell r="G31">
            <v>0.55347222222222225</v>
          </cell>
          <cell r="H31">
            <v>10.8</v>
          </cell>
          <cell r="I31">
            <v>10.9</v>
          </cell>
          <cell r="J31">
            <v>11.1</v>
          </cell>
          <cell r="K31">
            <v>11.5</v>
          </cell>
          <cell r="L31">
            <v>100</v>
          </cell>
          <cell r="M31" t="str">
            <v>Liam Collins (1997) 10.80</v>
          </cell>
          <cell r="N31">
            <v>100</v>
          </cell>
          <cell r="O31" t="str">
            <v>NS 10.9   ES 11.1   CS 11.5   CBP 10.80</v>
          </cell>
          <cell r="P31" t="str">
            <v/>
          </cell>
          <cell r="Q31">
            <v>3</v>
          </cell>
          <cell r="R31">
            <v>0</v>
          </cell>
          <cell r="S31" t="str">
            <v>W</v>
          </cell>
          <cell r="T31">
            <v>18</v>
          </cell>
          <cell r="U31" t="str">
            <v>T18</v>
          </cell>
          <cell r="V31" t="str">
            <v/>
          </cell>
        </row>
        <row r="32">
          <cell r="A32" t="str">
            <v>T31</v>
          </cell>
          <cell r="B32" t="str">
            <v>JG</v>
          </cell>
          <cell r="C32" t="str">
            <v>300 metres Heats</v>
          </cell>
          <cell r="D32" t="str">
            <v>JG 300 metres Heats</v>
          </cell>
          <cell r="E32" t="str">
            <v>F</v>
          </cell>
          <cell r="F32" t="str">
            <v>T</v>
          </cell>
          <cell r="G32">
            <v>0.55555555555555558</v>
          </cell>
          <cell r="H32">
            <v>0</v>
          </cell>
          <cell r="I32">
            <v>41</v>
          </cell>
          <cell r="J32">
            <v>42</v>
          </cell>
          <cell r="K32">
            <v>44</v>
          </cell>
          <cell r="L32" t="str">
            <v>H</v>
          </cell>
          <cell r="M32">
            <v>0</v>
          </cell>
          <cell r="N32">
            <v>300</v>
          </cell>
          <cell r="O32" t="str">
            <v>NS 41.0   ES 42.0   CS 44.0   CBP 0.00</v>
          </cell>
          <cell r="P32" t="str">
            <v>T57</v>
          </cell>
          <cell r="Q32">
            <v>9</v>
          </cell>
          <cell r="R32" t="str">
            <v>2 Heats</v>
          </cell>
          <cell r="S32">
            <v>0</v>
          </cell>
          <cell r="T32">
            <v>19</v>
          </cell>
          <cell r="U32" t="str">
            <v>T19</v>
          </cell>
          <cell r="V32" t="str">
            <v>T45</v>
          </cell>
        </row>
        <row r="33">
          <cell r="A33" t="str">
            <v>T32</v>
          </cell>
          <cell r="B33" t="str">
            <v>JB</v>
          </cell>
          <cell r="C33" t="str">
            <v>300 metres Heats</v>
          </cell>
          <cell r="D33" t="str">
            <v>JB 300 metres Heats</v>
          </cell>
          <cell r="E33" t="str">
            <v>M</v>
          </cell>
          <cell r="F33" t="str">
            <v>T</v>
          </cell>
          <cell r="G33">
            <v>0.55763888888888891</v>
          </cell>
          <cell r="H33">
            <v>38.07</v>
          </cell>
          <cell r="I33">
            <v>36.799999999999997</v>
          </cell>
          <cell r="J33">
            <v>37.799999999999997</v>
          </cell>
          <cell r="K33">
            <v>40</v>
          </cell>
          <cell r="L33" t="str">
            <v>H</v>
          </cell>
          <cell r="M33" t="str">
            <v>Joe Hughes (2013) 38.07</v>
          </cell>
          <cell r="N33">
            <v>300</v>
          </cell>
          <cell r="O33" t="str">
            <v>NS 36.8   ES 37.8   CS 40.0   CBP 38.07</v>
          </cell>
          <cell r="P33" t="str">
            <v>T58</v>
          </cell>
          <cell r="Q33">
            <v>13</v>
          </cell>
          <cell r="R33" t="str">
            <v>3 Heats</v>
          </cell>
          <cell r="S33">
            <v>0</v>
          </cell>
          <cell r="T33">
            <v>20</v>
          </cell>
          <cell r="U33" t="str">
            <v>T20</v>
          </cell>
          <cell r="V33" t="str">
            <v>T46</v>
          </cell>
        </row>
        <row r="34">
          <cell r="A34" t="str">
            <v>T33</v>
          </cell>
          <cell r="B34" t="str">
            <v>IG</v>
          </cell>
          <cell r="C34" t="str">
            <v>300 metres Heats</v>
          </cell>
          <cell r="D34" t="str">
            <v>IG 300 metres Heats</v>
          </cell>
          <cell r="E34" t="str">
            <v>F</v>
          </cell>
          <cell r="F34" t="str">
            <v>T</v>
          </cell>
          <cell r="G34">
            <v>0.55972222222222223</v>
          </cell>
          <cell r="H34">
            <v>41.6</v>
          </cell>
          <cell r="I34">
            <v>40.1</v>
          </cell>
          <cell r="J34">
            <v>41</v>
          </cell>
          <cell r="K34">
            <v>44.8</v>
          </cell>
          <cell r="L34" t="str">
            <v>H</v>
          </cell>
          <cell r="M34" t="str">
            <v>Amy Teale (1999) 41.60</v>
          </cell>
          <cell r="N34">
            <v>300</v>
          </cell>
          <cell r="O34" t="str">
            <v>NS 40.1   ES 41.0   CS 44.8   CBP 41.60</v>
          </cell>
          <cell r="P34" t="str">
            <v>T59</v>
          </cell>
          <cell r="Q34">
            <v>9</v>
          </cell>
          <cell r="R34" t="str">
            <v>2 Heats</v>
          </cell>
          <cell r="S34">
            <v>0</v>
          </cell>
          <cell r="T34">
            <v>21</v>
          </cell>
          <cell r="U34" t="str">
            <v>T21</v>
          </cell>
          <cell r="V34" t="str">
            <v>T47</v>
          </cell>
        </row>
        <row r="35">
          <cell r="A35" t="str">
            <v>T34</v>
          </cell>
          <cell r="B35" t="str">
            <v>IB</v>
          </cell>
          <cell r="C35" t="str">
            <v>400 metres Heats</v>
          </cell>
          <cell r="D35" t="str">
            <v>IB 400 metres Heats</v>
          </cell>
          <cell r="E35" t="str">
            <v>M</v>
          </cell>
          <cell r="F35" t="str">
            <v>T</v>
          </cell>
          <cell r="G35">
            <v>0.5625</v>
          </cell>
          <cell r="H35">
            <v>50.6</v>
          </cell>
          <cell r="I35">
            <v>49.5</v>
          </cell>
          <cell r="J35">
            <v>51.1</v>
          </cell>
          <cell r="K35">
            <v>53.4</v>
          </cell>
          <cell r="L35" t="str">
            <v>H</v>
          </cell>
          <cell r="M35" t="str">
            <v>Tom Lavender (1998) 50.60</v>
          </cell>
          <cell r="N35">
            <v>400</v>
          </cell>
          <cell r="O35" t="str">
            <v>NS 49.5   ES 51.1   CS 53.4   CBP 50.60</v>
          </cell>
          <cell r="P35" t="str">
            <v>T60</v>
          </cell>
          <cell r="Q35">
            <v>15</v>
          </cell>
          <cell r="R35" t="str">
            <v>3 Heats</v>
          </cell>
          <cell r="S35">
            <v>0</v>
          </cell>
          <cell r="T35">
            <v>22</v>
          </cell>
          <cell r="U35" t="str">
            <v>T22</v>
          </cell>
          <cell r="V35" t="str">
            <v>T48</v>
          </cell>
        </row>
        <row r="36">
          <cell r="A36" t="str">
            <v>T35</v>
          </cell>
          <cell r="B36" t="str">
            <v>SG</v>
          </cell>
          <cell r="C36" t="str">
            <v>400 metres Final</v>
          </cell>
          <cell r="D36" t="str">
            <v>SG 400 metres Final</v>
          </cell>
          <cell r="E36" t="str">
            <v>F</v>
          </cell>
          <cell r="F36" t="str">
            <v>T</v>
          </cell>
          <cell r="H36">
            <v>57.3</v>
          </cell>
          <cell r="I36">
            <v>57</v>
          </cell>
          <cell r="J36">
            <v>58.5</v>
          </cell>
          <cell r="K36">
            <v>61</v>
          </cell>
          <cell r="L36">
            <v>400</v>
          </cell>
          <cell r="M36" t="str">
            <v>Nisha Desai (2002) 57.30</v>
          </cell>
          <cell r="N36">
            <v>400</v>
          </cell>
          <cell r="O36" t="str">
            <v>NS 57.0   ES 58.5   CS 61.0   CBP 57.30</v>
          </cell>
          <cell r="P36" t="str">
            <v/>
          </cell>
          <cell r="Q36">
            <v>1</v>
          </cell>
          <cell r="R36">
            <v>0</v>
          </cell>
          <cell r="S36">
            <v>0</v>
          </cell>
          <cell r="T36">
            <v>23</v>
          </cell>
          <cell r="U36" t="str">
            <v>T23</v>
          </cell>
          <cell r="V36" t="str">
            <v/>
          </cell>
        </row>
        <row r="37">
          <cell r="A37" t="str">
            <v>T36</v>
          </cell>
          <cell r="B37" t="str">
            <v>SB</v>
          </cell>
          <cell r="C37" t="str">
            <v>400 metres Final</v>
          </cell>
          <cell r="D37" t="str">
            <v>SB 400 metres Final</v>
          </cell>
          <cell r="E37" t="str">
            <v>M</v>
          </cell>
          <cell r="F37" t="str">
            <v>T</v>
          </cell>
          <cell r="G37">
            <v>0.56944444444444442</v>
          </cell>
          <cell r="H37">
            <v>49.1</v>
          </cell>
          <cell r="I37">
            <v>48.8</v>
          </cell>
          <cell r="J37">
            <v>49.5</v>
          </cell>
          <cell r="K37">
            <v>52.5</v>
          </cell>
          <cell r="L37">
            <v>400</v>
          </cell>
          <cell r="M37" t="str">
            <v>Kieran Flannery (2005) 49.10</v>
          </cell>
          <cell r="N37">
            <v>400</v>
          </cell>
          <cell r="O37" t="str">
            <v>NS 48.8   ES 49.5   CS 52.5   CBP 49.10</v>
          </cell>
          <cell r="P37" t="str">
            <v/>
          </cell>
          <cell r="Q37">
            <v>1</v>
          </cell>
          <cell r="R37">
            <v>0</v>
          </cell>
          <cell r="S37">
            <v>0</v>
          </cell>
          <cell r="T37">
            <v>24</v>
          </cell>
          <cell r="U37" t="str">
            <v>T24</v>
          </cell>
          <cell r="V37" t="str">
            <v/>
          </cell>
        </row>
        <row r="38">
          <cell r="A38" t="str">
            <v>T37</v>
          </cell>
          <cell r="B38" t="str">
            <v>JB</v>
          </cell>
          <cell r="C38" t="str">
            <v>1500 metres Final</v>
          </cell>
          <cell r="D38" t="str">
            <v>JB 1500 metres Final</v>
          </cell>
          <cell r="E38" t="str">
            <v>M</v>
          </cell>
          <cell r="F38" t="str">
            <v>T</v>
          </cell>
          <cell r="G38">
            <v>0.57291666666666663</v>
          </cell>
          <cell r="H38">
            <v>2.9476851851851851E-3</v>
          </cell>
          <cell r="I38">
            <v>2.9282407407407412E-3</v>
          </cell>
          <cell r="J38">
            <v>3.0092592592592588E-3</v>
          </cell>
          <cell r="K38">
            <v>3.1944444444444442E-3</v>
          </cell>
          <cell r="L38" t="str">
            <v/>
          </cell>
          <cell r="M38" t="str">
            <v>Max Pearson (2014) 4:14.68</v>
          </cell>
          <cell r="N38">
            <v>1500</v>
          </cell>
          <cell r="O38" t="str">
            <v>NS 4:13.0   ES 4:20.0   CS 4:36.0   CBP 4:14.68</v>
          </cell>
          <cell r="P38" t="str">
            <v/>
          </cell>
          <cell r="Q38">
            <v>18</v>
          </cell>
          <cell r="R38">
            <v>0</v>
          </cell>
          <cell r="S38">
            <v>0</v>
          </cell>
          <cell r="T38">
            <v>25</v>
          </cell>
          <cell r="U38" t="str">
            <v>T25</v>
          </cell>
          <cell r="V38" t="str">
            <v/>
          </cell>
        </row>
        <row r="39">
          <cell r="A39" t="str">
            <v>T38</v>
          </cell>
          <cell r="B39" t="str">
            <v>IB</v>
          </cell>
          <cell r="C39" t="str">
            <v>100 metres Hurdles (91.4cm) Final</v>
          </cell>
          <cell r="D39" t="str">
            <v>IB 100 metres Hurdles (91.4cm) Final</v>
          </cell>
          <cell r="E39" t="str">
            <v>M</v>
          </cell>
          <cell r="F39" t="str">
            <v>T</v>
          </cell>
          <cell r="G39">
            <v>0.57638888888888895</v>
          </cell>
          <cell r="H39">
            <v>13.31</v>
          </cell>
          <cell r="I39">
            <v>13.5</v>
          </cell>
          <cell r="J39">
            <v>14</v>
          </cell>
          <cell r="K39">
            <v>15</v>
          </cell>
          <cell r="L39">
            <v>100</v>
          </cell>
          <cell r="M39" t="str">
            <v>Jason Nicholson (2015) 13.31</v>
          </cell>
          <cell r="N39">
            <v>100</v>
          </cell>
          <cell r="O39" t="str">
            <v>NS 13.5   ES 14.0   CS 15.0   CBP 13.31</v>
          </cell>
          <cell r="P39" t="str">
            <v>T17</v>
          </cell>
          <cell r="Q39">
            <v>7</v>
          </cell>
          <cell r="R39">
            <v>0</v>
          </cell>
          <cell r="S39" t="str">
            <v>W</v>
          </cell>
          <cell r="T39">
            <v>26</v>
          </cell>
          <cell r="U39" t="str">
            <v>T26</v>
          </cell>
          <cell r="V39" t="str">
            <v/>
          </cell>
        </row>
        <row r="40">
          <cell r="A40" t="str">
            <v>T39</v>
          </cell>
          <cell r="B40" t="str">
            <v>JB</v>
          </cell>
          <cell r="C40" t="str">
            <v>80 metres Hurdles (84.0cm) Final</v>
          </cell>
          <cell r="D40" t="str">
            <v>JB 80 metres Hurdles (84.0cm) Final</v>
          </cell>
          <cell r="E40" t="str">
            <v>M</v>
          </cell>
          <cell r="F40" t="str">
            <v>T</v>
          </cell>
          <cell r="G40">
            <v>0.57986111111111105</v>
          </cell>
          <cell r="H40">
            <v>11.8</v>
          </cell>
          <cell r="I40">
            <v>11.6</v>
          </cell>
          <cell r="J40">
            <v>12</v>
          </cell>
          <cell r="K40">
            <v>12.9</v>
          </cell>
          <cell r="L40">
            <v>100</v>
          </cell>
          <cell r="M40" t="str">
            <v>Patrick Brown (1994) 11.80</v>
          </cell>
          <cell r="N40">
            <v>100</v>
          </cell>
          <cell r="O40" t="str">
            <v>NS 11.6   ES 12.0   CS 12.9   CBP 11.80</v>
          </cell>
          <cell r="P40" t="str">
            <v>T15</v>
          </cell>
          <cell r="Q40">
            <v>7</v>
          </cell>
          <cell r="R40">
            <v>0</v>
          </cell>
          <cell r="S40" t="str">
            <v>W</v>
          </cell>
          <cell r="T40">
            <v>27</v>
          </cell>
          <cell r="U40" t="str">
            <v>T27</v>
          </cell>
          <cell r="V40" t="str">
            <v/>
          </cell>
        </row>
        <row r="41">
          <cell r="A41" t="str">
            <v>T40</v>
          </cell>
          <cell r="B41" t="str">
            <v>IG</v>
          </cell>
          <cell r="C41" t="str">
            <v>80 metres Hurdles (76.2cm) Final</v>
          </cell>
          <cell r="D41" t="str">
            <v>IG 80 metres Hurdles (76.2cm) Final</v>
          </cell>
          <cell r="E41" t="str">
            <v>F</v>
          </cell>
          <cell r="F41" t="str">
            <v>T</v>
          </cell>
          <cell r="G41">
            <v>0.58333333333333337</v>
          </cell>
          <cell r="H41">
            <v>11.4</v>
          </cell>
          <cell r="I41">
            <v>11.6</v>
          </cell>
          <cell r="J41">
            <v>12</v>
          </cell>
          <cell r="K41">
            <v>13</v>
          </cell>
          <cell r="L41">
            <v>100</v>
          </cell>
          <cell r="M41" t="str">
            <v>Rebecca Liddell (2008) 11.40</v>
          </cell>
          <cell r="N41">
            <v>100</v>
          </cell>
          <cell r="O41" t="str">
            <v>NS 11.6   ES 12.0   CS 13.0   CBP 11.40</v>
          </cell>
          <cell r="P41" t="str">
            <v>T14</v>
          </cell>
          <cell r="Q41">
            <v>4</v>
          </cell>
          <cell r="R41">
            <v>0</v>
          </cell>
          <cell r="S41" t="str">
            <v>W</v>
          </cell>
          <cell r="T41">
            <v>28</v>
          </cell>
          <cell r="U41" t="str">
            <v>T28</v>
          </cell>
          <cell r="V41" t="str">
            <v/>
          </cell>
        </row>
        <row r="42">
          <cell r="A42" t="str">
            <v>T41</v>
          </cell>
          <cell r="B42" t="str">
            <v>JG</v>
          </cell>
          <cell r="C42" t="str">
            <v>75 metres Hurdles (76.2cm) Final</v>
          </cell>
          <cell r="D42" t="str">
            <v>JG 75 metres Hurdles (76.2cm) Final</v>
          </cell>
          <cell r="E42" t="str">
            <v>F</v>
          </cell>
          <cell r="F42" t="str">
            <v>T</v>
          </cell>
          <cell r="G42">
            <v>0.58680555555555558</v>
          </cell>
          <cell r="H42">
            <v>11.42</v>
          </cell>
          <cell r="I42">
            <v>11.4</v>
          </cell>
          <cell r="J42">
            <v>11.6</v>
          </cell>
          <cell r="K42">
            <v>12.8</v>
          </cell>
          <cell r="L42">
            <v>100</v>
          </cell>
          <cell r="M42" t="str">
            <v>Rebecca Liddell (2007) 11.42</v>
          </cell>
          <cell r="N42">
            <v>100</v>
          </cell>
          <cell r="O42" t="str">
            <v>NS 11.4   ES 11.6   CS 12.8   CBP 11.42</v>
          </cell>
          <cell r="P42" t="str">
            <v>T13</v>
          </cell>
          <cell r="Q42" t="str">
            <v>Qualifiers From :-T7</v>
          </cell>
          <cell r="R42">
            <v>0</v>
          </cell>
          <cell r="S42" t="str">
            <v>W</v>
          </cell>
          <cell r="T42">
            <v>29</v>
          </cell>
          <cell r="U42" t="str">
            <v>T29</v>
          </cell>
          <cell r="V42" t="str">
            <v>T7</v>
          </cell>
        </row>
        <row r="43">
          <cell r="A43" t="str">
            <v>T42</v>
          </cell>
          <cell r="B43" t="str">
            <v>JG</v>
          </cell>
          <cell r="C43" t="str">
            <v>1500 metres Final</v>
          </cell>
          <cell r="D43" t="str">
            <v>JG 1500 metres Final</v>
          </cell>
          <cell r="E43" t="str">
            <v>F</v>
          </cell>
          <cell r="F43" t="str">
            <v>T</v>
          </cell>
          <cell r="G43">
            <v>0.59375</v>
          </cell>
          <cell r="H43">
            <v>3.2141203703703707E-3</v>
          </cell>
          <cell r="I43">
            <v>3.2407407407407406E-3</v>
          </cell>
          <cell r="J43">
            <v>3.3333333333333335E-3</v>
          </cell>
          <cell r="K43">
            <v>3.5879629629629629E-3</v>
          </cell>
          <cell r="L43" t="str">
            <v/>
          </cell>
          <cell r="M43" t="str">
            <v>Nicola Coates (1995) 4:37.7</v>
          </cell>
          <cell r="N43">
            <v>1500</v>
          </cell>
          <cell r="O43" t="str">
            <v>NS 4:40.0   ES 4:48.0   CS 5:10.0   CBP 4:37.70</v>
          </cell>
          <cell r="P43" t="str">
            <v/>
          </cell>
          <cell r="Q43">
            <v>12</v>
          </cell>
          <cell r="R43">
            <v>0</v>
          </cell>
          <cell r="S43">
            <v>0</v>
          </cell>
          <cell r="T43">
            <v>30</v>
          </cell>
          <cell r="U43" t="str">
            <v>T30</v>
          </cell>
          <cell r="V43" t="str">
            <v/>
          </cell>
        </row>
        <row r="44">
          <cell r="A44" t="str">
            <v>T43</v>
          </cell>
          <cell r="B44" t="str">
            <v>JG</v>
          </cell>
          <cell r="C44" t="str">
            <v>200 metres Heats</v>
          </cell>
          <cell r="D44" t="str">
            <v>JG 200 metres Heats</v>
          </cell>
          <cell r="E44" t="str">
            <v>F</v>
          </cell>
          <cell r="F44" t="str">
            <v>T</v>
          </cell>
          <cell r="G44">
            <v>0.60069444444444442</v>
          </cell>
          <cell r="H44">
            <v>26.2</v>
          </cell>
          <cell r="I44">
            <v>25.5</v>
          </cell>
          <cell r="J44">
            <v>26.2</v>
          </cell>
          <cell r="K44">
            <v>27.6</v>
          </cell>
          <cell r="L44" t="str">
            <v>H</v>
          </cell>
          <cell r="M44" t="str">
            <v>Melissa Anderson (1996) 26.20</v>
          </cell>
          <cell r="N44">
            <v>200</v>
          </cell>
          <cell r="O44" t="str">
            <v>NS 25.5   ES 26.2   CS 27.6   CBP 26.20</v>
          </cell>
          <cell r="P44" t="str">
            <v>T61</v>
          </cell>
          <cell r="Q44">
            <v>14</v>
          </cell>
          <cell r="R44" t="str">
            <v>3 Heats</v>
          </cell>
          <cell r="S44" t="str">
            <v>W</v>
          </cell>
          <cell r="T44">
            <v>31</v>
          </cell>
          <cell r="U44" t="str">
            <v>T31</v>
          </cell>
          <cell r="V44" t="str">
            <v>T49</v>
          </cell>
        </row>
        <row r="45">
          <cell r="A45" t="str">
            <v>T44</v>
          </cell>
          <cell r="B45" t="str">
            <v>JB</v>
          </cell>
          <cell r="C45" t="str">
            <v>200 metres Heats</v>
          </cell>
          <cell r="D45" t="str">
            <v>JB 200 metres Heats</v>
          </cell>
          <cell r="E45" t="str">
            <v>M</v>
          </cell>
          <cell r="F45" t="str">
            <v>T</v>
          </cell>
          <cell r="G45">
            <v>0.60416666666666663</v>
          </cell>
          <cell r="H45">
            <v>23.17</v>
          </cell>
          <cell r="I45">
            <v>23.3</v>
          </cell>
          <cell r="J45">
            <v>24</v>
          </cell>
          <cell r="K45">
            <v>25.3</v>
          </cell>
          <cell r="L45" t="str">
            <v>H</v>
          </cell>
          <cell r="M45" t="str">
            <v>Lewis Cant (2017) 23.17</v>
          </cell>
          <cell r="N45">
            <v>200</v>
          </cell>
          <cell r="O45" t="str">
            <v>NS 23.3   ES 24.0   CS 25.3   CBP 23.17</v>
          </cell>
          <cell r="P45" t="str">
            <v>T62</v>
          </cell>
          <cell r="Q45">
            <v>14</v>
          </cell>
          <cell r="R45" t="str">
            <v>3 Heats</v>
          </cell>
          <cell r="S45" t="str">
            <v>W</v>
          </cell>
          <cell r="T45">
            <v>32</v>
          </cell>
          <cell r="U45" t="str">
            <v>T32</v>
          </cell>
          <cell r="V45" t="str">
            <v>T50</v>
          </cell>
        </row>
        <row r="46">
          <cell r="A46" t="str">
            <v>T45</v>
          </cell>
          <cell r="B46" t="str">
            <v>IG</v>
          </cell>
          <cell r="C46" t="str">
            <v>200 metres Heats</v>
          </cell>
          <cell r="D46" t="str">
            <v>IG 200 metres Heats</v>
          </cell>
          <cell r="E46" t="str">
            <v>F</v>
          </cell>
          <cell r="F46" t="str">
            <v>T</v>
          </cell>
          <cell r="G46">
            <v>0.60763888888888895</v>
          </cell>
          <cell r="H46">
            <v>25.7</v>
          </cell>
          <cell r="I46">
            <v>25.1</v>
          </cell>
          <cell r="J46">
            <v>25.9</v>
          </cell>
          <cell r="K46">
            <v>27</v>
          </cell>
          <cell r="L46" t="str">
            <v>H</v>
          </cell>
          <cell r="M46" t="str">
            <v>J. Chambers (1971) 25.70</v>
          </cell>
          <cell r="N46">
            <v>200</v>
          </cell>
          <cell r="O46" t="str">
            <v>NS 25.1   ES 25.9   CS 27.0   CBP 25.70</v>
          </cell>
          <cell r="P46" t="str">
            <v>T63</v>
          </cell>
          <cell r="Q46">
            <v>15</v>
          </cell>
          <cell r="R46" t="str">
            <v>3 Heats</v>
          </cell>
          <cell r="S46" t="str">
            <v>W</v>
          </cell>
          <cell r="T46">
            <v>33</v>
          </cell>
          <cell r="U46" t="str">
            <v>T33</v>
          </cell>
          <cell r="V46" t="str">
            <v>T51</v>
          </cell>
        </row>
        <row r="47">
          <cell r="A47" t="str">
            <v>T46</v>
          </cell>
          <cell r="B47" t="str">
            <v>IB</v>
          </cell>
          <cell r="C47" t="str">
            <v>200 metres Heats</v>
          </cell>
          <cell r="D47" t="str">
            <v>IB 200 metres Heats</v>
          </cell>
          <cell r="E47" t="str">
            <v>M</v>
          </cell>
          <cell r="F47" t="str">
            <v>T</v>
          </cell>
          <cell r="G47">
            <v>0.61111111111111105</v>
          </cell>
          <cell r="H47">
            <v>22.17</v>
          </cell>
          <cell r="I47">
            <v>22.2</v>
          </cell>
          <cell r="J47">
            <v>22.8</v>
          </cell>
          <cell r="K47">
            <v>24</v>
          </cell>
          <cell r="L47" t="str">
            <v>H</v>
          </cell>
          <cell r="M47" t="str">
            <v>Cameron Tindle (2014) 22.17</v>
          </cell>
          <cell r="N47">
            <v>200</v>
          </cell>
          <cell r="O47" t="str">
            <v>NS 22.2   ES 22.8   CS 24.0   CBP 22.17</v>
          </cell>
          <cell r="P47" t="str">
            <v>T64</v>
          </cell>
          <cell r="Q47">
            <v>16</v>
          </cell>
          <cell r="R47" t="str">
            <v>3 Heats</v>
          </cell>
          <cell r="S47" t="str">
            <v>W</v>
          </cell>
          <cell r="T47">
            <v>34</v>
          </cell>
          <cell r="U47" t="str">
            <v>T34</v>
          </cell>
          <cell r="V47" t="str">
            <v>T52</v>
          </cell>
        </row>
        <row r="48">
          <cell r="A48" t="str">
            <v>T47</v>
          </cell>
          <cell r="B48" t="str">
            <v>SB</v>
          </cell>
          <cell r="C48" t="str">
            <v>200 metres Final</v>
          </cell>
          <cell r="D48" t="str">
            <v>SB 200 metres Final</v>
          </cell>
          <cell r="E48" t="str">
            <v>M</v>
          </cell>
          <cell r="F48" t="str">
            <v>T</v>
          </cell>
          <cell r="G48">
            <v>0.61458333333333337</v>
          </cell>
          <cell r="H48">
            <v>21.41</v>
          </cell>
          <cell r="I48">
            <v>21.9</v>
          </cell>
          <cell r="J48">
            <v>22.2</v>
          </cell>
          <cell r="K48">
            <v>23.3</v>
          </cell>
          <cell r="L48">
            <v>200</v>
          </cell>
          <cell r="M48" t="str">
            <v>Cameron Tindle (2015) 21.41</v>
          </cell>
          <cell r="N48">
            <v>200</v>
          </cell>
          <cell r="O48" t="str">
            <v>NS 21.9   ES 22.2   CS 23.3   CBP 21.41</v>
          </cell>
          <cell r="P48" t="str">
            <v/>
          </cell>
          <cell r="Q48">
            <v>3</v>
          </cell>
          <cell r="R48">
            <v>0</v>
          </cell>
          <cell r="S48" t="str">
            <v>W</v>
          </cell>
          <cell r="T48">
            <v>35</v>
          </cell>
          <cell r="U48" t="str">
            <v>T35</v>
          </cell>
          <cell r="V48" t="str">
            <v/>
          </cell>
        </row>
        <row r="49">
          <cell r="A49" t="str">
            <v>T48</v>
          </cell>
          <cell r="B49" t="str">
            <v>SG</v>
          </cell>
          <cell r="C49" t="str">
            <v>200 metres Final</v>
          </cell>
          <cell r="D49" t="str">
            <v>SG 200 metres Final</v>
          </cell>
          <cell r="E49" t="str">
            <v>F</v>
          </cell>
          <cell r="F49" t="str">
            <v>T</v>
          </cell>
          <cell r="G49">
            <v>0.61597222222222225</v>
          </cell>
          <cell r="H49">
            <v>24.7</v>
          </cell>
          <cell r="I49">
            <v>25</v>
          </cell>
          <cell r="J49">
            <v>25.8</v>
          </cell>
          <cell r="K49">
            <v>26.5</v>
          </cell>
          <cell r="L49">
            <v>200</v>
          </cell>
          <cell r="M49" t="str">
            <v>Kimberley Walton (1984) 24.70</v>
          </cell>
          <cell r="N49">
            <v>200</v>
          </cell>
          <cell r="O49" t="str">
            <v>NS 25.0   ES 25.8   CS 26.5   CBP 24.70</v>
          </cell>
          <cell r="P49" t="str">
            <v/>
          </cell>
          <cell r="Q49">
            <v>1</v>
          </cell>
          <cell r="R49">
            <v>0</v>
          </cell>
          <cell r="S49" t="str">
            <v>W</v>
          </cell>
          <cell r="T49">
            <v>36</v>
          </cell>
          <cell r="U49" t="str">
            <v>T36</v>
          </cell>
          <cell r="V49" t="str">
            <v/>
          </cell>
        </row>
        <row r="50">
          <cell r="A50" t="str">
            <v>T49</v>
          </cell>
          <cell r="B50" t="str">
            <v>SG</v>
          </cell>
          <cell r="C50" t="str">
            <v>1500 metres Final</v>
          </cell>
          <cell r="D50" t="str">
            <v>SG 1500 metres Final</v>
          </cell>
          <cell r="E50" t="str">
            <v>F</v>
          </cell>
          <cell r="F50" t="str">
            <v>T</v>
          </cell>
          <cell r="G50">
            <v>0.61805555555555558</v>
          </cell>
          <cell r="H50">
            <v>3.1319444444444441E-3</v>
          </cell>
          <cell r="I50">
            <v>3.1944444444444442E-3</v>
          </cell>
          <cell r="J50">
            <v>3.2870370370370367E-3</v>
          </cell>
          <cell r="K50">
            <v>3.472222222222222E-3</v>
          </cell>
          <cell r="L50" t="str">
            <v/>
          </cell>
          <cell r="M50" t="str">
            <v>Amanda Tremble (1994) 4:30.6</v>
          </cell>
          <cell r="N50">
            <v>1500</v>
          </cell>
          <cell r="O50" t="str">
            <v>NS 4:36.0   ES 4:44.0   CS 5:00.0   CBP 4:30.60</v>
          </cell>
          <cell r="P50" t="str">
            <v/>
          </cell>
          <cell r="Q50">
            <v>6</v>
          </cell>
          <cell r="R50">
            <v>0</v>
          </cell>
          <cell r="S50">
            <v>0</v>
          </cell>
          <cell r="T50">
            <v>37</v>
          </cell>
          <cell r="U50" t="str">
            <v>T37</v>
          </cell>
          <cell r="V50" t="str">
            <v/>
          </cell>
        </row>
        <row r="51">
          <cell r="A51" t="str">
            <v>T50</v>
          </cell>
          <cell r="B51" t="str">
            <v>SB</v>
          </cell>
          <cell r="C51" t="str">
            <v>1500 metres Final</v>
          </cell>
          <cell r="D51" t="str">
            <v>SB 1500 metres Final</v>
          </cell>
          <cell r="E51" t="str">
            <v>M</v>
          </cell>
          <cell r="F51" t="str">
            <v>T</v>
          </cell>
          <cell r="G51">
            <v>0.62152777777777779</v>
          </cell>
          <cell r="H51">
            <v>2.7060185185185186E-3</v>
          </cell>
          <cell r="I51">
            <v>2.7199074074074074E-3</v>
          </cell>
          <cell r="J51">
            <v>2.7546296296296294E-3</v>
          </cell>
          <cell r="K51">
            <v>2.9513888888888888E-3</v>
          </cell>
          <cell r="L51" t="str">
            <v/>
          </cell>
          <cell r="M51" t="str">
            <v>John Lucas (1984) 3:53.8</v>
          </cell>
          <cell r="N51">
            <v>1500</v>
          </cell>
          <cell r="O51" t="str">
            <v>NS 3:55.0   ES 3:58.0   CS 4:15.0   CBP 3:53.80</v>
          </cell>
          <cell r="P51" t="str">
            <v/>
          </cell>
          <cell r="Q51">
            <v>4</v>
          </cell>
          <cell r="R51">
            <v>0</v>
          </cell>
          <cell r="S51">
            <v>0</v>
          </cell>
          <cell r="T51">
            <v>38</v>
          </cell>
          <cell r="U51" t="str">
            <v>T38</v>
          </cell>
          <cell r="V51" t="str">
            <v/>
          </cell>
        </row>
        <row r="52">
          <cell r="A52" t="str">
            <v>T51</v>
          </cell>
          <cell r="B52" t="str">
            <v>JG</v>
          </cell>
          <cell r="C52" t="str">
            <v>100 metres Final</v>
          </cell>
          <cell r="D52" t="str">
            <v>JG 100 metres Final</v>
          </cell>
          <cell r="E52" t="str">
            <v>F</v>
          </cell>
          <cell r="F52" t="str">
            <v>T</v>
          </cell>
          <cell r="G52">
            <v>0.625</v>
          </cell>
          <cell r="H52">
            <v>12.7</v>
          </cell>
          <cell r="I52">
            <v>12.4</v>
          </cell>
          <cell r="J52">
            <v>12.7</v>
          </cell>
          <cell r="K52">
            <v>13.3</v>
          </cell>
          <cell r="L52">
            <v>100</v>
          </cell>
          <cell r="M52" t="str">
            <v>Melissa Anderson (1996) 12.70</v>
          </cell>
          <cell r="N52">
            <v>100</v>
          </cell>
          <cell r="O52" t="str">
            <v>NS 12.4   ES 12.7   CS 13.3   CBP 12.70</v>
          </cell>
          <cell r="P52" t="str">
            <v>T25</v>
          </cell>
          <cell r="Q52" t="str">
            <v>Qualifiers From :-T13</v>
          </cell>
          <cell r="R52">
            <v>0</v>
          </cell>
          <cell r="S52" t="str">
            <v>W</v>
          </cell>
          <cell r="T52">
            <v>39</v>
          </cell>
          <cell r="U52" t="str">
            <v>T39</v>
          </cell>
          <cell r="V52" t="str">
            <v>T13</v>
          </cell>
        </row>
        <row r="53">
          <cell r="A53" t="str">
            <v>T52</v>
          </cell>
          <cell r="B53" t="str">
            <v>JB</v>
          </cell>
          <cell r="C53" t="str">
            <v>100 metres Final</v>
          </cell>
          <cell r="D53" t="str">
            <v>JB 100 metres Final</v>
          </cell>
          <cell r="E53" t="str">
            <v>M</v>
          </cell>
          <cell r="F53" t="str">
            <v>T</v>
          </cell>
          <cell r="G53">
            <v>0.62638888888888888</v>
          </cell>
          <cell r="H53">
            <v>11.4</v>
          </cell>
          <cell r="I53">
            <v>11.4</v>
          </cell>
          <cell r="J53">
            <v>11.7</v>
          </cell>
          <cell r="K53">
            <v>12.3</v>
          </cell>
          <cell r="L53">
            <v>100</v>
          </cell>
          <cell r="M53" t="str">
            <v>Jason Urron (1986*) 11.40</v>
          </cell>
          <cell r="N53">
            <v>100</v>
          </cell>
          <cell r="O53" t="str">
            <v>NS 11.4   ES 11.7   CS 12.3   CBP 11.40</v>
          </cell>
          <cell r="P53" t="str">
            <v>T26</v>
          </cell>
          <cell r="Q53" t="str">
            <v>Qualifiers From :-T14</v>
          </cell>
          <cell r="R53">
            <v>0</v>
          </cell>
          <cell r="S53" t="str">
            <v>W</v>
          </cell>
          <cell r="T53">
            <v>40</v>
          </cell>
          <cell r="U53" t="str">
            <v>T40</v>
          </cell>
          <cell r="V53" t="str">
            <v>T14</v>
          </cell>
        </row>
        <row r="54">
          <cell r="A54" t="str">
            <v>T53</v>
          </cell>
          <cell r="B54" t="str">
            <v>IG</v>
          </cell>
          <cell r="C54" t="str">
            <v>100 metres Final</v>
          </cell>
          <cell r="D54" t="str">
            <v>IG 100 metres Final</v>
          </cell>
          <cell r="E54" t="str">
            <v>F</v>
          </cell>
          <cell r="F54" t="str">
            <v>T</v>
          </cell>
          <cell r="G54">
            <v>0.62847222222222221</v>
          </cell>
          <cell r="H54">
            <v>12.2</v>
          </cell>
          <cell r="I54">
            <v>12.2</v>
          </cell>
          <cell r="J54">
            <v>12.5</v>
          </cell>
          <cell r="K54">
            <v>13</v>
          </cell>
          <cell r="L54">
            <v>100</v>
          </cell>
          <cell r="M54" t="str">
            <v>Titi Ameobi (2001) 12.20</v>
          </cell>
          <cell r="N54">
            <v>100</v>
          </cell>
          <cell r="O54" t="str">
            <v>NS 12.2   ES 12.5   CS 13.0   CBP 12.20</v>
          </cell>
          <cell r="P54" t="str">
            <v>T27</v>
          </cell>
          <cell r="Q54" t="str">
            <v>Qualifiers From :-T15</v>
          </cell>
          <cell r="R54">
            <v>0</v>
          </cell>
          <cell r="S54" t="str">
            <v>W</v>
          </cell>
          <cell r="T54">
            <v>41</v>
          </cell>
          <cell r="U54" t="str">
            <v>T41</v>
          </cell>
          <cell r="V54" t="str">
            <v>T15</v>
          </cell>
        </row>
        <row r="55">
          <cell r="A55" t="str">
            <v>T54</v>
          </cell>
          <cell r="B55" t="str">
            <v>IB</v>
          </cell>
          <cell r="C55" t="str">
            <v>100 metres Final</v>
          </cell>
          <cell r="D55" t="str">
            <v>IB 100 metres Final</v>
          </cell>
          <cell r="E55" t="str">
            <v>M</v>
          </cell>
          <cell r="F55" t="str">
            <v>T</v>
          </cell>
          <cell r="G55">
            <v>0.62986111111111109</v>
          </cell>
          <cell r="H55">
            <v>10.9</v>
          </cell>
          <cell r="I55">
            <v>11</v>
          </cell>
          <cell r="J55">
            <v>11.2</v>
          </cell>
          <cell r="K55">
            <v>11.7</v>
          </cell>
          <cell r="L55">
            <v>100</v>
          </cell>
          <cell r="M55" t="str">
            <v>David Riley (2001) 10.90</v>
          </cell>
          <cell r="N55">
            <v>100</v>
          </cell>
          <cell r="O55" t="str">
            <v>NS 11.0   ES 11.2   CS 11.7   CBP 10.90</v>
          </cell>
          <cell r="P55" t="str">
            <v>T28</v>
          </cell>
          <cell r="Q55" t="str">
            <v>Qualifiers From :-T16</v>
          </cell>
          <cell r="R55">
            <v>0</v>
          </cell>
          <cell r="S55" t="str">
            <v>W</v>
          </cell>
          <cell r="T55">
            <v>42</v>
          </cell>
          <cell r="U55" t="str">
            <v>T42</v>
          </cell>
          <cell r="V55" t="str">
            <v>T16</v>
          </cell>
        </row>
        <row r="56">
          <cell r="A56" t="str">
            <v>T55</v>
          </cell>
          <cell r="B56" t="str">
            <v>IG</v>
          </cell>
          <cell r="C56" t="str">
            <v>1500 metres Final</v>
          </cell>
          <cell r="D56" t="str">
            <v>IG 1500 metres Final</v>
          </cell>
          <cell r="E56" t="str">
            <v>F</v>
          </cell>
          <cell r="F56" t="str">
            <v>T</v>
          </cell>
          <cell r="G56">
            <v>0.63194444444444442</v>
          </cell>
          <cell r="H56">
            <v>3.1359953703703702E-3</v>
          </cell>
          <cell r="I56">
            <v>3.2291666666666666E-3</v>
          </cell>
          <cell r="J56">
            <v>3.2986111111111111E-3</v>
          </cell>
          <cell r="K56">
            <v>3.5185185185185185E-3</v>
          </cell>
          <cell r="L56" t="str">
            <v/>
          </cell>
          <cell r="M56" t="str">
            <v>Laura Weightman (2007) 4:30.9</v>
          </cell>
          <cell r="N56">
            <v>1500</v>
          </cell>
          <cell r="O56" t="str">
            <v>NS 4:39.0   ES 4:45.0   CS 5:04.0   CBP 4:30.95</v>
          </cell>
          <cell r="P56" t="str">
            <v/>
          </cell>
          <cell r="Q56">
            <v>10</v>
          </cell>
          <cell r="R56">
            <v>0</v>
          </cell>
          <cell r="S56">
            <v>0</v>
          </cell>
          <cell r="T56">
            <v>43</v>
          </cell>
          <cell r="U56" t="str">
            <v>T43</v>
          </cell>
          <cell r="V56" t="str">
            <v/>
          </cell>
        </row>
        <row r="57">
          <cell r="A57" t="str">
            <v>T56</v>
          </cell>
          <cell r="B57" t="str">
            <v>IB</v>
          </cell>
          <cell r="C57" t="str">
            <v>1500 metres Final</v>
          </cell>
          <cell r="D57" t="str">
            <v>IB 1500 metres Final</v>
          </cell>
          <cell r="E57" t="str">
            <v>M</v>
          </cell>
          <cell r="F57" t="str">
            <v>T</v>
          </cell>
          <cell r="G57">
            <v>0.63888888888888895</v>
          </cell>
          <cell r="H57">
            <v>2.8229166666666667E-3</v>
          </cell>
          <cell r="I57">
            <v>2.8124999999999995E-3</v>
          </cell>
          <cell r="J57">
            <v>2.8472222222222219E-3</v>
          </cell>
          <cell r="K57">
            <v>3.0092592592592588E-3</v>
          </cell>
          <cell r="L57" t="str">
            <v/>
          </cell>
          <cell r="M57" t="str">
            <v>Max Pearson (2016) 4:03.9</v>
          </cell>
          <cell r="N57">
            <v>1500</v>
          </cell>
          <cell r="O57" t="str">
            <v>NS 4:03.0   ES 4:06.0   CS 4:20.0   CBP 4:03.90</v>
          </cell>
          <cell r="P57" t="str">
            <v/>
          </cell>
          <cell r="Q57">
            <v>15</v>
          </cell>
          <cell r="R57">
            <v>0</v>
          </cell>
          <cell r="S57">
            <v>0</v>
          </cell>
          <cell r="T57">
            <v>44</v>
          </cell>
          <cell r="U57" t="str">
            <v>T44</v>
          </cell>
          <cell r="V57" t="str">
            <v/>
          </cell>
        </row>
        <row r="58">
          <cell r="A58" t="str">
            <v>T57</v>
          </cell>
          <cell r="B58" t="str">
            <v>JG</v>
          </cell>
          <cell r="C58" t="str">
            <v>300 metres Final</v>
          </cell>
          <cell r="D58" t="str">
            <v>JG 300 metres Final</v>
          </cell>
          <cell r="E58" t="str">
            <v>F</v>
          </cell>
          <cell r="F58" t="str">
            <v>T</v>
          </cell>
          <cell r="G58">
            <v>0.64236111111111105</v>
          </cell>
          <cell r="H58">
            <v>0</v>
          </cell>
          <cell r="I58">
            <v>41</v>
          </cell>
          <cell r="J58">
            <v>42</v>
          </cell>
          <cell r="K58">
            <v>44</v>
          </cell>
          <cell r="L58">
            <v>300</v>
          </cell>
          <cell r="M58">
            <v>0</v>
          </cell>
          <cell r="N58">
            <v>300</v>
          </cell>
          <cell r="O58" t="str">
            <v>NS 41.0   ES 42.0   CS 44.0   CBP 0.00</v>
          </cell>
          <cell r="P58" t="str">
            <v>T31</v>
          </cell>
          <cell r="Q58" t="str">
            <v>Qualifiers From :-T19</v>
          </cell>
          <cell r="R58">
            <v>0</v>
          </cell>
          <cell r="S58">
            <v>0</v>
          </cell>
          <cell r="T58">
            <v>45</v>
          </cell>
          <cell r="U58" t="str">
            <v>T45</v>
          </cell>
          <cell r="V58" t="str">
            <v>T19</v>
          </cell>
        </row>
        <row r="59">
          <cell r="A59" t="str">
            <v>T58</v>
          </cell>
          <cell r="B59" t="str">
            <v>JB</v>
          </cell>
          <cell r="C59" t="str">
            <v>300 metres Final</v>
          </cell>
          <cell r="D59" t="str">
            <v>JB 300 metres Final</v>
          </cell>
          <cell r="E59" t="str">
            <v>M</v>
          </cell>
          <cell r="F59" t="str">
            <v>T</v>
          </cell>
          <cell r="G59">
            <v>0.64583333333333337</v>
          </cell>
          <cell r="H59">
            <v>38.07</v>
          </cell>
          <cell r="I59">
            <v>36.799999999999997</v>
          </cell>
          <cell r="J59">
            <v>37.799999999999997</v>
          </cell>
          <cell r="K59">
            <v>40</v>
          </cell>
          <cell r="L59">
            <v>300</v>
          </cell>
          <cell r="M59" t="str">
            <v>Joe Hughes (2013) 38.07</v>
          </cell>
          <cell r="N59">
            <v>300</v>
          </cell>
          <cell r="O59" t="str">
            <v>NS 36.8   ES 37.8   CS 40.0   CBP 38.07</v>
          </cell>
          <cell r="P59" t="str">
            <v>T32</v>
          </cell>
          <cell r="Q59" t="str">
            <v>Qualifiers From :-T20</v>
          </cell>
          <cell r="R59">
            <v>0</v>
          </cell>
          <cell r="S59">
            <v>0</v>
          </cell>
          <cell r="T59">
            <v>46</v>
          </cell>
          <cell r="U59" t="str">
            <v>T46</v>
          </cell>
          <cell r="V59" t="str">
            <v>T20</v>
          </cell>
        </row>
        <row r="60">
          <cell r="A60" t="str">
            <v>T59</v>
          </cell>
          <cell r="B60" t="str">
            <v>IG</v>
          </cell>
          <cell r="C60" t="str">
            <v>300 metres Final</v>
          </cell>
          <cell r="D60" t="str">
            <v>IG 300 metres Final</v>
          </cell>
          <cell r="E60" t="str">
            <v>F</v>
          </cell>
          <cell r="F60" t="str">
            <v>T</v>
          </cell>
          <cell r="G60">
            <v>0.64930555555555558</v>
          </cell>
          <cell r="H60">
            <v>41.6</v>
          </cell>
          <cell r="I60">
            <v>40.1</v>
          </cell>
          <cell r="J60">
            <v>41</v>
          </cell>
          <cell r="K60">
            <v>44.8</v>
          </cell>
          <cell r="L60">
            <v>300</v>
          </cell>
          <cell r="M60" t="str">
            <v>Amy Teale (1999) 41.60</v>
          </cell>
          <cell r="N60">
            <v>300</v>
          </cell>
          <cell r="O60" t="str">
            <v>NS 40.1   ES 41.0   CS 44.8   CBP 41.60</v>
          </cell>
          <cell r="P60" t="str">
            <v>T33</v>
          </cell>
          <cell r="Q60" t="str">
            <v>Qualifiers From :-T21</v>
          </cell>
          <cell r="R60">
            <v>0</v>
          </cell>
          <cell r="S60">
            <v>0</v>
          </cell>
          <cell r="T60">
            <v>47</v>
          </cell>
          <cell r="U60" t="str">
            <v>T47</v>
          </cell>
          <cell r="V60" t="str">
            <v>T21</v>
          </cell>
        </row>
        <row r="61">
          <cell r="A61" t="str">
            <v>T60</v>
          </cell>
          <cell r="B61" t="str">
            <v>IB</v>
          </cell>
          <cell r="C61" t="str">
            <v>400 metres Final</v>
          </cell>
          <cell r="D61" t="str">
            <v>IB 400 metres Final</v>
          </cell>
          <cell r="E61" t="str">
            <v>M</v>
          </cell>
          <cell r="F61" t="str">
            <v>T</v>
          </cell>
          <cell r="G61">
            <v>0.65277777777777779</v>
          </cell>
          <cell r="H61">
            <v>50.6</v>
          </cell>
          <cell r="I61">
            <v>49.5</v>
          </cell>
          <cell r="J61">
            <v>51.1</v>
          </cell>
          <cell r="K61">
            <v>53.4</v>
          </cell>
          <cell r="L61">
            <v>400</v>
          </cell>
          <cell r="M61" t="str">
            <v>Tom Lavender (1998) 50.60</v>
          </cell>
          <cell r="N61">
            <v>400</v>
          </cell>
          <cell r="O61" t="str">
            <v>NS 49.5   ES 51.1   CS 53.4   CBP 50.60</v>
          </cell>
          <cell r="P61" t="str">
            <v>T34</v>
          </cell>
          <cell r="Q61" t="str">
            <v>Qualifiers From :-T22</v>
          </cell>
          <cell r="R61">
            <v>0</v>
          </cell>
          <cell r="S61">
            <v>0</v>
          </cell>
          <cell r="T61">
            <v>48</v>
          </cell>
          <cell r="U61" t="str">
            <v>T48</v>
          </cell>
          <cell r="V61" t="str">
            <v>T22</v>
          </cell>
        </row>
        <row r="62">
          <cell r="A62" t="str">
            <v>T61</v>
          </cell>
          <cell r="B62" t="str">
            <v>JG</v>
          </cell>
          <cell r="C62" t="str">
            <v>200 metres Final</v>
          </cell>
          <cell r="D62" t="str">
            <v>JG 200 metres Final</v>
          </cell>
          <cell r="E62" t="str">
            <v>F</v>
          </cell>
          <cell r="F62" t="str">
            <v>T</v>
          </cell>
          <cell r="G62">
            <v>0.65625</v>
          </cell>
          <cell r="H62">
            <v>26.2</v>
          </cell>
          <cell r="I62">
            <v>25.5</v>
          </cell>
          <cell r="J62">
            <v>26.2</v>
          </cell>
          <cell r="K62">
            <v>27.6</v>
          </cell>
          <cell r="L62">
            <v>200</v>
          </cell>
          <cell r="M62" t="str">
            <v>Melissa Anderson (1996) 26.20</v>
          </cell>
          <cell r="N62">
            <v>200</v>
          </cell>
          <cell r="O62" t="str">
            <v>NS 25.5   ES 26.2   CS 27.6   CBP 26.20</v>
          </cell>
          <cell r="P62" t="str">
            <v>T43</v>
          </cell>
          <cell r="Q62" t="str">
            <v>Qualifiers From :-T31</v>
          </cell>
          <cell r="R62">
            <v>0</v>
          </cell>
          <cell r="S62" t="str">
            <v>W</v>
          </cell>
          <cell r="T62">
            <v>49</v>
          </cell>
          <cell r="U62" t="str">
            <v>T49</v>
          </cell>
          <cell r="V62" t="str">
            <v>T31</v>
          </cell>
        </row>
        <row r="63">
          <cell r="A63" t="str">
            <v>T62</v>
          </cell>
          <cell r="B63" t="str">
            <v>JB</v>
          </cell>
          <cell r="C63" t="str">
            <v>200 metres Final</v>
          </cell>
          <cell r="D63" t="str">
            <v>JB 200 metres Final</v>
          </cell>
          <cell r="E63" t="str">
            <v>M</v>
          </cell>
          <cell r="F63" t="str">
            <v>T</v>
          </cell>
          <cell r="G63">
            <v>0.65833333333333333</v>
          </cell>
          <cell r="H63">
            <v>23.17</v>
          </cell>
          <cell r="I63">
            <v>23.3</v>
          </cell>
          <cell r="J63">
            <v>24</v>
          </cell>
          <cell r="K63">
            <v>25.3</v>
          </cell>
          <cell r="L63">
            <v>200</v>
          </cell>
          <cell r="M63" t="str">
            <v>Lewis Cant (2017) 23.17</v>
          </cell>
          <cell r="N63">
            <v>200</v>
          </cell>
          <cell r="O63" t="str">
            <v>NS 23.3   ES 24.0   CS 25.3   CBP 23.17</v>
          </cell>
          <cell r="P63" t="str">
            <v>T44</v>
          </cell>
          <cell r="Q63" t="str">
            <v>Qualifiers From :-T32</v>
          </cell>
          <cell r="R63">
            <v>0</v>
          </cell>
          <cell r="S63" t="str">
            <v>W</v>
          </cell>
          <cell r="T63">
            <v>50</v>
          </cell>
          <cell r="U63" t="str">
            <v>T50</v>
          </cell>
          <cell r="V63" t="str">
            <v>T32</v>
          </cell>
        </row>
        <row r="64">
          <cell r="A64" t="str">
            <v>T63</v>
          </cell>
          <cell r="B64" t="str">
            <v>IG</v>
          </cell>
          <cell r="C64" t="str">
            <v>200 metres Final</v>
          </cell>
          <cell r="D64" t="str">
            <v>IG 200 metres Final</v>
          </cell>
          <cell r="E64" t="str">
            <v>F</v>
          </cell>
          <cell r="F64" t="str">
            <v>T</v>
          </cell>
          <cell r="G64">
            <v>0.66041666666666665</v>
          </cell>
          <cell r="H64">
            <v>25.7</v>
          </cell>
          <cell r="I64">
            <v>25.1</v>
          </cell>
          <cell r="J64">
            <v>25.9</v>
          </cell>
          <cell r="K64">
            <v>27</v>
          </cell>
          <cell r="L64">
            <v>200</v>
          </cell>
          <cell r="M64" t="str">
            <v>J. Chambers (1971) 25.70</v>
          </cell>
          <cell r="N64">
            <v>200</v>
          </cell>
          <cell r="O64" t="str">
            <v>NS 25.1   ES 25.9   CS 27.0   CBP 25.70</v>
          </cell>
          <cell r="P64" t="str">
            <v>T45</v>
          </cell>
          <cell r="Q64" t="str">
            <v>Qualifiers From :-T33</v>
          </cell>
          <cell r="R64">
            <v>0</v>
          </cell>
          <cell r="S64" t="str">
            <v>W</v>
          </cell>
          <cell r="T64">
            <v>51</v>
          </cell>
          <cell r="U64" t="str">
            <v>T51</v>
          </cell>
          <cell r="V64" t="str">
            <v>T33</v>
          </cell>
        </row>
        <row r="65">
          <cell r="A65" t="str">
            <v>T64</v>
          </cell>
          <cell r="B65" t="str">
            <v>IB</v>
          </cell>
          <cell r="C65" t="str">
            <v>200 metres Final</v>
          </cell>
          <cell r="D65" t="str">
            <v>IB 200 metres Final</v>
          </cell>
          <cell r="E65" t="str">
            <v>M</v>
          </cell>
          <cell r="F65" t="str">
            <v>T</v>
          </cell>
          <cell r="G65">
            <v>0.66319444444444442</v>
          </cell>
          <cell r="H65">
            <v>22.17</v>
          </cell>
          <cell r="I65">
            <v>22.2</v>
          </cell>
          <cell r="J65">
            <v>22.8</v>
          </cell>
          <cell r="K65">
            <v>24</v>
          </cell>
          <cell r="L65">
            <v>200</v>
          </cell>
          <cell r="M65" t="str">
            <v>Cameron Tindle (2014) 22.17</v>
          </cell>
          <cell r="N65">
            <v>200</v>
          </cell>
          <cell r="O65" t="str">
            <v>NS 22.2   ES 22.8   CS 24.0   CBP 22.17</v>
          </cell>
          <cell r="P65" t="str">
            <v>T46</v>
          </cell>
          <cell r="Q65" t="str">
            <v>Qualifiers From :-T34</v>
          </cell>
          <cell r="R65">
            <v>0</v>
          </cell>
          <cell r="S65" t="str">
            <v>W</v>
          </cell>
          <cell r="T65">
            <v>52</v>
          </cell>
          <cell r="U65" t="str">
            <v>T52</v>
          </cell>
          <cell r="V65" t="str">
            <v>T34</v>
          </cell>
        </row>
        <row r="66">
          <cell r="A66" t="str">
            <v>F1</v>
          </cell>
          <cell r="B66" t="str">
            <v>JG</v>
          </cell>
          <cell r="C66" t="str">
            <v>Hammer 3Kg</v>
          </cell>
          <cell r="D66" t="str">
            <v>JG Hammer 3Kg</v>
          </cell>
          <cell r="E66" t="str">
            <v>F</v>
          </cell>
          <cell r="F66" t="str">
            <v>F</v>
          </cell>
          <cell r="G66">
            <v>0.4375</v>
          </cell>
          <cell r="H66">
            <v>24.49</v>
          </cell>
          <cell r="I66">
            <v>44</v>
          </cell>
          <cell r="J66">
            <v>36</v>
          </cell>
          <cell r="K66">
            <v>30</v>
          </cell>
          <cell r="L66" t="str">
            <v>D</v>
          </cell>
          <cell r="M66" t="str">
            <v>Ella Welsh (2017) 24.49</v>
          </cell>
          <cell r="O66" t="str">
            <v>NS 44.00   ES 36.00   CS 30.00   CBP 24.49</v>
          </cell>
          <cell r="Q66">
            <v>4</v>
          </cell>
          <cell r="S66">
            <v>0</v>
          </cell>
          <cell r="T66">
            <v>1</v>
          </cell>
          <cell r="U66" t="str">
            <v>F1</v>
          </cell>
        </row>
        <row r="67">
          <cell r="A67" t="str">
            <v>F2</v>
          </cell>
          <cell r="B67" t="str">
            <v>JB</v>
          </cell>
          <cell r="C67" t="str">
            <v>Hammer 4Kg</v>
          </cell>
          <cell r="D67" t="str">
            <v>JB Hammer 4Kg</v>
          </cell>
          <cell r="E67" t="str">
            <v>M</v>
          </cell>
          <cell r="F67" t="str">
            <v>F</v>
          </cell>
          <cell r="G67">
            <v>0.4375</v>
          </cell>
          <cell r="H67">
            <v>49.74</v>
          </cell>
          <cell r="I67">
            <v>45</v>
          </cell>
          <cell r="J67">
            <v>38</v>
          </cell>
          <cell r="K67">
            <v>31</v>
          </cell>
          <cell r="L67" t="str">
            <v>D</v>
          </cell>
          <cell r="M67" t="str">
            <v>Stephen Watson (1973) 49.74</v>
          </cell>
          <cell r="O67" t="str">
            <v>NS 45.00   ES 38.00   CS 31.00   CBP 49.74</v>
          </cell>
          <cell r="Q67">
            <v>1</v>
          </cell>
          <cell r="S67">
            <v>0</v>
          </cell>
          <cell r="T67">
            <v>2</v>
          </cell>
          <cell r="U67" t="str">
            <v>F2</v>
          </cell>
        </row>
        <row r="68">
          <cell r="A68" t="str">
            <v>F3</v>
          </cell>
          <cell r="B68" t="str">
            <v>JG</v>
          </cell>
          <cell r="C68" t="str">
            <v>High Jump</v>
          </cell>
          <cell r="D68" t="str">
            <v>JG High Jump</v>
          </cell>
          <cell r="E68" t="str">
            <v>F</v>
          </cell>
          <cell r="F68" t="str">
            <v>F</v>
          </cell>
          <cell r="G68">
            <v>0.45833333333333331</v>
          </cell>
          <cell r="H68">
            <v>1.64</v>
          </cell>
          <cell r="I68">
            <v>1.64</v>
          </cell>
          <cell r="J68">
            <v>1.58</v>
          </cell>
          <cell r="K68">
            <v>1.45</v>
          </cell>
          <cell r="L68" t="str">
            <v>H</v>
          </cell>
          <cell r="M68" t="str">
            <v>Andrea Laws (1984) 1.64</v>
          </cell>
          <cell r="O68" t="str">
            <v>NS 1.64   ES 1.58   CS 1.45   CBP 1.64</v>
          </cell>
          <cell r="Q68">
            <v>17</v>
          </cell>
          <cell r="S68">
            <v>0</v>
          </cell>
          <cell r="T68">
            <v>3</v>
          </cell>
          <cell r="U68" t="str">
            <v>F3</v>
          </cell>
        </row>
        <row r="69">
          <cell r="A69" t="str">
            <v>F4</v>
          </cell>
          <cell r="B69" t="str">
            <v>JB</v>
          </cell>
          <cell r="C69" t="str">
            <v>Long Jump</v>
          </cell>
          <cell r="D69" t="str">
            <v>JB Long Jump</v>
          </cell>
          <cell r="E69" t="str">
            <v>M</v>
          </cell>
          <cell r="F69" t="str">
            <v>F</v>
          </cell>
          <cell r="G69">
            <v>0.45833333333333331</v>
          </cell>
          <cell r="H69">
            <v>6.29</v>
          </cell>
          <cell r="I69">
            <v>5.95</v>
          </cell>
          <cell r="J69">
            <v>5.8</v>
          </cell>
          <cell r="K69">
            <v>5.45</v>
          </cell>
          <cell r="L69" t="str">
            <v>D</v>
          </cell>
          <cell r="M69" t="str">
            <v>Reuben Cole (2012) 6.29</v>
          </cell>
          <cell r="O69" t="str">
            <v>NS 5.95   ES 5.80   CS 5.45   CBP 6.29</v>
          </cell>
          <cell r="Q69">
            <v>14</v>
          </cell>
          <cell r="S69" t="str">
            <v>W</v>
          </cell>
          <cell r="T69">
            <v>4</v>
          </cell>
          <cell r="U69" t="str">
            <v>F4</v>
          </cell>
        </row>
        <row r="70">
          <cell r="A70" t="str">
            <v>F5</v>
          </cell>
          <cell r="B70" t="str">
            <v>IB</v>
          </cell>
          <cell r="C70" t="str">
            <v>Triple Jump</v>
          </cell>
          <cell r="D70" t="str">
            <v>IB Triple Jump</v>
          </cell>
          <cell r="E70" t="str">
            <v>M</v>
          </cell>
          <cell r="F70" t="str">
            <v>F</v>
          </cell>
          <cell r="G70">
            <v>0.45833333333333331</v>
          </cell>
          <cell r="H70">
            <v>13.61</v>
          </cell>
          <cell r="I70">
            <v>13.7</v>
          </cell>
          <cell r="J70">
            <v>13.2</v>
          </cell>
          <cell r="K70">
            <v>12.5</v>
          </cell>
          <cell r="L70" t="str">
            <v>D</v>
          </cell>
          <cell r="M70" t="str">
            <v>William Armstrong (1975) 13.61</v>
          </cell>
          <cell r="O70" t="str">
            <v>NS 13.70   ES 13.20   CS 12.50   CBP 13.61</v>
          </cell>
          <cell r="Q70">
            <v>14</v>
          </cell>
          <cell r="S70" t="str">
            <v>W</v>
          </cell>
          <cell r="T70">
            <v>5</v>
          </cell>
          <cell r="U70" t="str">
            <v>F5</v>
          </cell>
        </row>
        <row r="71">
          <cell r="A71" t="str">
            <v>F6</v>
          </cell>
          <cell r="B71" t="str">
            <v>SB</v>
          </cell>
          <cell r="C71" t="str">
            <v>Triple Jump</v>
          </cell>
          <cell r="D71" t="str">
            <v>SB Triple Jump</v>
          </cell>
          <cell r="E71" t="str">
            <v>M</v>
          </cell>
          <cell r="F71" t="str">
            <v>F</v>
          </cell>
          <cell r="G71">
            <v>0.45833333333333331</v>
          </cell>
          <cell r="H71">
            <v>14.18</v>
          </cell>
          <cell r="I71">
            <v>14.4</v>
          </cell>
          <cell r="J71">
            <v>13.9</v>
          </cell>
          <cell r="K71">
            <v>12.85</v>
          </cell>
          <cell r="L71" t="str">
            <v>D</v>
          </cell>
          <cell r="M71" t="str">
            <v>Alex Cameron (1984) 14.18</v>
          </cell>
          <cell r="O71" t="str">
            <v>NS 14.40   ES 13.90   CS 12.85   CBP 14.18</v>
          </cell>
          <cell r="Q71">
            <v>0</v>
          </cell>
          <cell r="S71" t="str">
            <v>W</v>
          </cell>
          <cell r="T71">
            <v>0</v>
          </cell>
          <cell r="U71" t="str">
            <v/>
          </cell>
        </row>
        <row r="72">
          <cell r="A72" t="str">
            <v>F7</v>
          </cell>
          <cell r="B72" t="str">
            <v>JG</v>
          </cell>
          <cell r="C72" t="str">
            <v>Shot 3Kg</v>
          </cell>
          <cell r="D72" t="str">
            <v>JG Shot 3Kg</v>
          </cell>
          <cell r="E72" t="str">
            <v>F</v>
          </cell>
          <cell r="F72" t="str">
            <v>F</v>
          </cell>
          <cell r="G72">
            <v>0.45833333333333331</v>
          </cell>
          <cell r="H72">
            <v>10.18</v>
          </cell>
          <cell r="I72">
            <v>11.2</v>
          </cell>
          <cell r="J72">
            <v>10.6</v>
          </cell>
          <cell r="K72">
            <v>9.25</v>
          </cell>
          <cell r="L72" t="str">
            <v>D</v>
          </cell>
          <cell r="M72" t="str">
            <v>Rebecca Murray (2014) 10.18</v>
          </cell>
          <cell r="O72" t="str">
            <v>NS 11.20   ES 10.60   CS 9.25   CBP 10.18</v>
          </cell>
          <cell r="Q72">
            <v>12</v>
          </cell>
          <cell r="S72">
            <v>0</v>
          </cell>
          <cell r="T72">
            <v>6</v>
          </cell>
          <cell r="U72" t="str">
            <v>F6</v>
          </cell>
        </row>
        <row r="73">
          <cell r="A73" t="str">
            <v>F8</v>
          </cell>
          <cell r="B73" t="str">
            <v>IG</v>
          </cell>
          <cell r="C73" t="str">
            <v>Javelin 500g</v>
          </cell>
          <cell r="D73" t="str">
            <v>IG Javelin 500g</v>
          </cell>
          <cell r="E73" t="str">
            <v>F</v>
          </cell>
          <cell r="F73" t="str">
            <v>F</v>
          </cell>
          <cell r="G73">
            <v>0.45833333333333331</v>
          </cell>
          <cell r="H73">
            <v>38.979999999999997</v>
          </cell>
          <cell r="I73">
            <v>41</v>
          </cell>
          <cell r="J73">
            <v>38</v>
          </cell>
          <cell r="K73">
            <v>33</v>
          </cell>
          <cell r="L73" t="str">
            <v>D</v>
          </cell>
          <cell r="M73" t="str">
            <v>Bobbie Griffiths (2017) 38.98</v>
          </cell>
          <cell r="O73" t="str">
            <v>NS 41.00   ES 38.00   CS 33.00   CBP 38.98</v>
          </cell>
          <cell r="Q73">
            <v>14</v>
          </cell>
          <cell r="S73">
            <v>0</v>
          </cell>
          <cell r="T73">
            <v>7</v>
          </cell>
          <cell r="U73" t="str">
            <v>F7</v>
          </cell>
        </row>
        <row r="74">
          <cell r="A74" t="str">
            <v>F9</v>
          </cell>
          <cell r="B74" t="str">
            <v>SG</v>
          </cell>
          <cell r="C74" t="str">
            <v>Javelin 600g</v>
          </cell>
          <cell r="D74" t="str">
            <v>SG Javelin 600g</v>
          </cell>
          <cell r="E74" t="str">
            <v>F</v>
          </cell>
          <cell r="F74" t="str">
            <v>F</v>
          </cell>
          <cell r="G74">
            <v>0.45833333333333331</v>
          </cell>
          <cell r="H74">
            <v>36.31</v>
          </cell>
          <cell r="I74">
            <v>41.58</v>
          </cell>
          <cell r="J74">
            <v>37</v>
          </cell>
          <cell r="K74">
            <v>32</v>
          </cell>
          <cell r="L74" t="str">
            <v>D</v>
          </cell>
          <cell r="M74" t="str">
            <v>J. Lemin (1979) 36.31</v>
          </cell>
          <cell r="O74" t="str">
            <v>NS 41.58   ES 37.00   CS 32.00   CBP 36.31</v>
          </cell>
          <cell r="Q74">
            <v>1</v>
          </cell>
          <cell r="S74">
            <v>0</v>
          </cell>
          <cell r="T74">
            <v>8</v>
          </cell>
          <cell r="U74" t="str">
            <v>F8</v>
          </cell>
        </row>
        <row r="75">
          <cell r="A75" t="str">
            <v>F10</v>
          </cell>
          <cell r="B75" t="str">
            <v>IG</v>
          </cell>
          <cell r="C75" t="str">
            <v>Hammer 3Kg</v>
          </cell>
          <cell r="D75" t="str">
            <v>IG Hammer 3Kg</v>
          </cell>
          <cell r="E75" t="str">
            <v>F</v>
          </cell>
          <cell r="F75" t="str">
            <v>F</v>
          </cell>
          <cell r="G75">
            <v>0.45833333333333331</v>
          </cell>
          <cell r="H75">
            <v>39.840000000000003</v>
          </cell>
          <cell r="I75">
            <v>53</v>
          </cell>
          <cell r="J75">
            <v>48</v>
          </cell>
          <cell r="K75">
            <v>36</v>
          </cell>
          <cell r="L75" t="str">
            <v>D</v>
          </cell>
          <cell r="M75" t="str">
            <v>Bobbie Griffiths (2017) 39.84</v>
          </cell>
          <cell r="O75" t="str">
            <v>NS 53.00   ES 48.00   CS 36.00   CBP 39.84</v>
          </cell>
          <cell r="Q75">
            <v>1</v>
          </cell>
          <cell r="S75">
            <v>0</v>
          </cell>
          <cell r="T75">
            <v>9</v>
          </cell>
          <cell r="U75" t="str">
            <v>F9</v>
          </cell>
        </row>
        <row r="76">
          <cell r="A76" t="str">
            <v>F11</v>
          </cell>
          <cell r="B76" t="str">
            <v>SG</v>
          </cell>
          <cell r="C76" t="str">
            <v>Hammer 4Kg</v>
          </cell>
          <cell r="D76" t="str">
            <v>SG Hammer 4Kg</v>
          </cell>
          <cell r="E76" t="str">
            <v>F</v>
          </cell>
          <cell r="F76" t="str">
            <v>F</v>
          </cell>
          <cell r="G76">
            <v>0.45833333333333331</v>
          </cell>
          <cell r="H76">
            <v>40.51</v>
          </cell>
          <cell r="I76">
            <v>47</v>
          </cell>
          <cell r="J76">
            <v>43</v>
          </cell>
          <cell r="K76">
            <v>31</v>
          </cell>
          <cell r="L76" t="str">
            <v>D</v>
          </cell>
          <cell r="M76" t="str">
            <v>Rebecca Simpson (2011) 40.51</v>
          </cell>
          <cell r="O76" t="str">
            <v>NS 47.00   ES 43.00   CS 31.00   CBP 40.51</v>
          </cell>
          <cell r="Q76">
            <v>0</v>
          </cell>
          <cell r="S76">
            <v>0</v>
          </cell>
          <cell r="T76">
            <v>0</v>
          </cell>
          <cell r="U76" t="str">
            <v/>
          </cell>
        </row>
        <row r="77">
          <cell r="A77" t="str">
            <v>F12</v>
          </cell>
          <cell r="B77" t="str">
            <v>IB</v>
          </cell>
          <cell r="C77" t="str">
            <v>Hammer 5Kg</v>
          </cell>
          <cell r="D77" t="str">
            <v>IB Hammer 5Kg</v>
          </cell>
          <cell r="E77" t="str">
            <v>M</v>
          </cell>
          <cell r="F77" t="str">
            <v>F</v>
          </cell>
          <cell r="G77">
            <v>0.45833333333333331</v>
          </cell>
          <cell r="H77">
            <v>58.7</v>
          </cell>
          <cell r="I77">
            <v>56</v>
          </cell>
          <cell r="J77">
            <v>50</v>
          </cell>
          <cell r="K77">
            <v>37</v>
          </cell>
          <cell r="L77" t="str">
            <v>D</v>
          </cell>
          <cell r="M77" t="str">
            <v>Phil Scott (1972) 58.70</v>
          </cell>
          <cell r="O77" t="str">
            <v>NS 56.00   ES 50.00   CS 37.00   CBP 58.70</v>
          </cell>
          <cell r="Q77">
            <v>0</v>
          </cell>
          <cell r="S77">
            <v>0</v>
          </cell>
          <cell r="T77">
            <v>0</v>
          </cell>
          <cell r="U77" t="str">
            <v/>
          </cell>
        </row>
        <row r="78">
          <cell r="A78" t="str">
            <v>F13</v>
          </cell>
          <cell r="B78" t="str">
            <v>SB</v>
          </cell>
          <cell r="C78" t="str">
            <v>Hammer 6Kg</v>
          </cell>
          <cell r="D78" t="str">
            <v>SB Hammer 6Kg</v>
          </cell>
          <cell r="E78" t="str">
            <v>M</v>
          </cell>
          <cell r="F78" t="str">
            <v>F</v>
          </cell>
          <cell r="G78">
            <v>0.45833333333333331</v>
          </cell>
          <cell r="H78">
            <v>47.53</v>
          </cell>
          <cell r="I78">
            <v>58</v>
          </cell>
          <cell r="J78">
            <v>52</v>
          </cell>
          <cell r="K78">
            <v>39</v>
          </cell>
          <cell r="L78" t="str">
            <v>D</v>
          </cell>
          <cell r="M78" t="str">
            <v>Reece Straker (2013) 47.53</v>
          </cell>
          <cell r="O78" t="str">
            <v>NS 58.00   ES 52.00   CS 39.00   CBP 47.53</v>
          </cell>
          <cell r="Q78">
            <v>0</v>
          </cell>
          <cell r="S78">
            <v>0</v>
          </cell>
          <cell r="T78">
            <v>0</v>
          </cell>
          <cell r="U78" t="str">
            <v/>
          </cell>
        </row>
        <row r="79">
          <cell r="A79" t="str">
            <v>F14</v>
          </cell>
          <cell r="B79" t="str">
            <v>JG</v>
          </cell>
          <cell r="C79" t="str">
            <v>Long Jump</v>
          </cell>
          <cell r="D79" t="str">
            <v>JG Long Jump</v>
          </cell>
          <cell r="E79" t="str">
            <v>F</v>
          </cell>
          <cell r="F79" t="str">
            <v>F</v>
          </cell>
          <cell r="G79">
            <v>0.5</v>
          </cell>
          <cell r="H79">
            <v>5.3</v>
          </cell>
          <cell r="I79">
            <v>5.2</v>
          </cell>
          <cell r="J79">
            <v>5.0999999999999996</v>
          </cell>
          <cell r="K79">
            <v>4.6500000000000004</v>
          </cell>
          <cell r="L79" t="str">
            <v>D</v>
          </cell>
          <cell r="M79" t="str">
            <v>Madeleine Thomas (1983) 5.30</v>
          </cell>
          <cell r="O79" t="str">
            <v>NS 5.20   ES 5.10   CS 4.65   CBP 5.30</v>
          </cell>
          <cell r="Q79">
            <v>14</v>
          </cell>
          <cell r="S79" t="str">
            <v>W</v>
          </cell>
          <cell r="T79">
            <v>10</v>
          </cell>
          <cell r="U79" t="str">
            <v>F10</v>
          </cell>
        </row>
        <row r="80">
          <cell r="A80" t="str">
            <v>F15</v>
          </cell>
          <cell r="B80" t="str">
            <v>IG</v>
          </cell>
          <cell r="C80" t="str">
            <v>Triple Jump</v>
          </cell>
          <cell r="D80" t="str">
            <v>IG Triple Jump</v>
          </cell>
          <cell r="E80" t="str">
            <v>F</v>
          </cell>
          <cell r="F80" t="str">
            <v>F</v>
          </cell>
          <cell r="G80">
            <v>0.5</v>
          </cell>
          <cell r="H80">
            <v>11.14</v>
          </cell>
          <cell r="I80">
            <v>11.2</v>
          </cell>
          <cell r="J80">
            <v>10.9</v>
          </cell>
          <cell r="K80">
            <v>10</v>
          </cell>
          <cell r="L80" t="str">
            <v>D</v>
          </cell>
          <cell r="M80" t="str">
            <v>Julia Straker (1999) 11.14</v>
          </cell>
          <cell r="O80" t="str">
            <v>NS 11.20   ES 10.90   CS 10.00   CBP 11.14</v>
          </cell>
          <cell r="Q80">
            <v>7</v>
          </cell>
          <cell r="S80" t="str">
            <v>W</v>
          </cell>
          <cell r="T80">
            <v>11</v>
          </cell>
          <cell r="U80" t="str">
            <v>F11</v>
          </cell>
        </row>
        <row r="81">
          <cell r="A81" t="str">
            <v>F16</v>
          </cell>
          <cell r="B81" t="str">
            <v>SG</v>
          </cell>
          <cell r="C81" t="str">
            <v>Triple Jump</v>
          </cell>
          <cell r="D81" t="str">
            <v>SG Triple Jump</v>
          </cell>
          <cell r="E81" t="str">
            <v>F</v>
          </cell>
          <cell r="F81" t="str">
            <v>F</v>
          </cell>
          <cell r="G81">
            <v>0.5</v>
          </cell>
          <cell r="H81">
            <v>12.26</v>
          </cell>
          <cell r="I81">
            <v>11.4</v>
          </cell>
          <cell r="J81">
            <v>11.1</v>
          </cell>
          <cell r="K81">
            <v>9.5</v>
          </cell>
          <cell r="L81" t="str">
            <v>D</v>
          </cell>
          <cell r="M81" t="str">
            <v>Emma Pringle (2010) 12.26</v>
          </cell>
          <cell r="O81" t="str">
            <v>NS 11.40   ES 11.10   CS 9.50   CBP 12.26</v>
          </cell>
          <cell r="Q81">
            <v>0</v>
          </cell>
          <cell r="S81" t="str">
            <v>W</v>
          </cell>
          <cell r="T81">
            <v>0</v>
          </cell>
          <cell r="U81" t="str">
            <v/>
          </cell>
        </row>
        <row r="82">
          <cell r="A82" t="str">
            <v>F17</v>
          </cell>
          <cell r="B82" t="str">
            <v>JB</v>
          </cell>
          <cell r="C82" t="str">
            <v>Shot 4Kg</v>
          </cell>
          <cell r="D82" t="str">
            <v>JB Shot 4Kg</v>
          </cell>
          <cell r="E82" t="str">
            <v>M</v>
          </cell>
          <cell r="F82" t="str">
            <v>F</v>
          </cell>
          <cell r="G82">
            <v>0.5</v>
          </cell>
          <cell r="H82">
            <v>13.93</v>
          </cell>
          <cell r="I82">
            <v>13.3</v>
          </cell>
          <cell r="J82">
            <v>12.3</v>
          </cell>
          <cell r="K82">
            <v>11.2</v>
          </cell>
          <cell r="L82" t="str">
            <v>D</v>
          </cell>
          <cell r="M82" t="str">
            <v>Andrew Knight (2016) 13.93</v>
          </cell>
          <cell r="O82" t="str">
            <v>NS 13.30   ES 12.30   CS 11.20   CBP 13.93</v>
          </cell>
          <cell r="Q82">
            <v>14</v>
          </cell>
          <cell r="S82">
            <v>0</v>
          </cell>
          <cell r="T82">
            <v>12</v>
          </cell>
          <cell r="U82" t="str">
            <v>F12</v>
          </cell>
        </row>
        <row r="83">
          <cell r="A83" t="str">
            <v>F18</v>
          </cell>
          <cell r="B83" t="str">
            <v>IB</v>
          </cell>
          <cell r="C83" t="str">
            <v>Discus 1.5Kg</v>
          </cell>
          <cell r="D83" t="str">
            <v>IB Discus 1.5Kg</v>
          </cell>
          <cell r="E83" t="str">
            <v>M</v>
          </cell>
          <cell r="F83" t="str">
            <v>F</v>
          </cell>
          <cell r="G83">
            <v>0.5</v>
          </cell>
          <cell r="H83">
            <v>45.28</v>
          </cell>
          <cell r="I83">
            <v>44</v>
          </cell>
          <cell r="J83">
            <v>41</v>
          </cell>
          <cell r="K83">
            <v>34</v>
          </cell>
          <cell r="L83" t="str">
            <v>D</v>
          </cell>
          <cell r="M83" t="str">
            <v>Sam Taylor (1997) 45.28</v>
          </cell>
          <cell r="O83" t="str">
            <v>NS 44.00   ES 41.00   CS 34.00   CBP 45.28</v>
          </cell>
          <cell r="Q83">
            <v>15</v>
          </cell>
          <cell r="S83">
            <v>0</v>
          </cell>
          <cell r="T83">
            <v>13</v>
          </cell>
          <cell r="U83" t="str">
            <v>F13</v>
          </cell>
        </row>
        <row r="84">
          <cell r="A84" t="str">
            <v>F19</v>
          </cell>
          <cell r="B84" t="str">
            <v>SB</v>
          </cell>
          <cell r="C84" t="str">
            <v>Discus 1.75Kg</v>
          </cell>
          <cell r="D84" t="str">
            <v>SB Discus 1.75Kg</v>
          </cell>
          <cell r="E84" t="str">
            <v>M</v>
          </cell>
          <cell r="F84" t="str">
            <v>F</v>
          </cell>
          <cell r="G84">
            <v>0.5</v>
          </cell>
          <cell r="H84">
            <v>43.81</v>
          </cell>
          <cell r="I84">
            <v>46</v>
          </cell>
          <cell r="J84">
            <v>40</v>
          </cell>
          <cell r="K84">
            <v>34</v>
          </cell>
          <cell r="L84" t="str">
            <v>D</v>
          </cell>
          <cell r="M84" t="str">
            <v>Jack Smith (2014) 43.81</v>
          </cell>
          <cell r="O84" t="str">
            <v>NS 46.00   ES 40.00   CS 34.00   CBP 43.81</v>
          </cell>
          <cell r="Q84">
            <v>1</v>
          </cell>
          <cell r="S84">
            <v>0</v>
          </cell>
          <cell r="T84">
            <v>14</v>
          </cell>
          <cell r="U84" t="str">
            <v>F14</v>
          </cell>
        </row>
        <row r="85">
          <cell r="A85" t="str">
            <v>F20</v>
          </cell>
          <cell r="B85" t="str">
            <v>JG</v>
          </cell>
          <cell r="C85" t="str">
            <v>Javelin 500g</v>
          </cell>
          <cell r="D85" t="str">
            <v>JG Javelin 500g</v>
          </cell>
          <cell r="E85" t="str">
            <v>F</v>
          </cell>
          <cell r="F85" t="str">
            <v>F</v>
          </cell>
          <cell r="G85">
            <v>0.5</v>
          </cell>
          <cell r="H85">
            <v>35.619999999999997</v>
          </cell>
          <cell r="I85">
            <v>36</v>
          </cell>
          <cell r="J85">
            <v>34</v>
          </cell>
          <cell r="K85">
            <v>27.5</v>
          </cell>
          <cell r="L85" t="str">
            <v>D</v>
          </cell>
          <cell r="M85" t="str">
            <v>Bobbie Griffiths (2015) 35.62</v>
          </cell>
          <cell r="O85" t="str">
            <v>NS 36.00   ES 34.00   CS 27.50   CBP 35.62</v>
          </cell>
          <cell r="Q85">
            <v>13</v>
          </cell>
          <cell r="S85">
            <v>0</v>
          </cell>
          <cell r="T85">
            <v>15</v>
          </cell>
          <cell r="U85" t="str">
            <v>F15</v>
          </cell>
        </row>
        <row r="86">
          <cell r="A86" t="str">
            <v>F21</v>
          </cell>
          <cell r="B86" t="str">
            <v>IB</v>
          </cell>
          <cell r="C86" t="str">
            <v>High Jump</v>
          </cell>
          <cell r="D86" t="str">
            <v>IB High Jump</v>
          </cell>
          <cell r="E86" t="str">
            <v>M</v>
          </cell>
          <cell r="F86" t="str">
            <v>F</v>
          </cell>
          <cell r="G86">
            <v>0.51041666666666663</v>
          </cell>
          <cell r="H86">
            <v>1.94</v>
          </cell>
          <cell r="I86">
            <v>1.98</v>
          </cell>
          <cell r="J86">
            <v>1.92</v>
          </cell>
          <cell r="K86">
            <v>1.75</v>
          </cell>
          <cell r="L86" t="str">
            <v>H</v>
          </cell>
          <cell r="M86" t="str">
            <v>Sean Rutter (1996) 1.94</v>
          </cell>
          <cell r="O86" t="str">
            <v>NS 1.98   ES 1.92   CS 1.75   CBP 1.94</v>
          </cell>
          <cell r="Q86">
            <v>17</v>
          </cell>
          <cell r="S86">
            <v>0</v>
          </cell>
          <cell r="T86">
            <v>16</v>
          </cell>
          <cell r="U86" t="str">
            <v>F16</v>
          </cell>
        </row>
        <row r="87">
          <cell r="A87" t="str">
            <v>F22</v>
          </cell>
          <cell r="B87" t="str">
            <v>SB</v>
          </cell>
          <cell r="C87" t="str">
            <v>High Jump</v>
          </cell>
          <cell r="D87" t="str">
            <v>SB High Jump</v>
          </cell>
          <cell r="E87" t="str">
            <v>M</v>
          </cell>
          <cell r="F87" t="str">
            <v>F</v>
          </cell>
          <cell r="G87">
            <v>0.51041666666666663</v>
          </cell>
          <cell r="H87">
            <v>2.0499999999999998</v>
          </cell>
          <cell r="I87">
            <v>2.0099999999999998</v>
          </cell>
          <cell r="J87">
            <v>1.95</v>
          </cell>
          <cell r="K87">
            <v>1.83</v>
          </cell>
          <cell r="L87" t="str">
            <v>H</v>
          </cell>
          <cell r="M87" t="str">
            <v>Richard Laws (1994) 2.05</v>
          </cell>
          <cell r="O87" t="str">
            <v>NS 2.01   ES 1.95   CS 1.83   CBP 2.05</v>
          </cell>
          <cell r="Q87">
            <v>1</v>
          </cell>
          <cell r="S87">
            <v>0</v>
          </cell>
          <cell r="T87">
            <v>17</v>
          </cell>
          <cell r="U87" t="str">
            <v>F17</v>
          </cell>
        </row>
        <row r="88">
          <cell r="A88" t="str">
            <v>F23</v>
          </cell>
          <cell r="B88" t="str">
            <v>JG</v>
          </cell>
          <cell r="C88" t="str">
            <v>Pole Vault</v>
          </cell>
          <cell r="D88" t="str">
            <v>JG Pole Vault</v>
          </cell>
          <cell r="E88" t="str">
            <v>F</v>
          </cell>
          <cell r="F88" t="str">
            <v>F</v>
          </cell>
          <cell r="G88">
            <v>0.51041666666666663</v>
          </cell>
          <cell r="H88">
            <v>2.75</v>
          </cell>
          <cell r="I88">
            <v>3.05</v>
          </cell>
          <cell r="J88">
            <v>2.75</v>
          </cell>
          <cell r="K88">
            <v>2.5</v>
          </cell>
          <cell r="L88" t="str">
            <v>H</v>
          </cell>
          <cell r="M88">
            <v>0</v>
          </cell>
          <cell r="O88" t="str">
            <v>NS 3.05   ES 2.75   CS 2.50   CBP 2.75</v>
          </cell>
          <cell r="Q88">
            <v>0</v>
          </cell>
          <cell r="S88">
            <v>0</v>
          </cell>
          <cell r="T88">
            <v>0</v>
          </cell>
          <cell r="U88" t="str">
            <v/>
          </cell>
        </row>
        <row r="89">
          <cell r="A89" t="str">
            <v>F24</v>
          </cell>
          <cell r="B89" t="str">
            <v>JB</v>
          </cell>
          <cell r="C89" t="str">
            <v>Pole Vault</v>
          </cell>
          <cell r="D89" t="str">
            <v>JB Pole Vault</v>
          </cell>
          <cell r="E89" t="str">
            <v>M</v>
          </cell>
          <cell r="F89" t="str">
            <v>F</v>
          </cell>
          <cell r="G89">
            <v>0.51041666666666663</v>
          </cell>
          <cell r="H89">
            <v>3.4</v>
          </cell>
          <cell r="I89">
            <v>3.35</v>
          </cell>
          <cell r="J89">
            <v>3.05</v>
          </cell>
          <cell r="K89">
            <v>2.5499999999999998</v>
          </cell>
          <cell r="L89" t="str">
            <v>H</v>
          </cell>
          <cell r="M89" t="str">
            <v>Peter Eyre (1989) 3.40</v>
          </cell>
          <cell r="O89" t="str">
            <v>NS 3.35   ES 3.05   CS 2.55   CBP 3.40</v>
          </cell>
          <cell r="Q89">
            <v>0</v>
          </cell>
          <cell r="S89">
            <v>0</v>
          </cell>
          <cell r="T89">
            <v>0</v>
          </cell>
          <cell r="U89" t="str">
            <v/>
          </cell>
        </row>
        <row r="90">
          <cell r="A90" t="str">
            <v>F25</v>
          </cell>
          <cell r="B90" t="str">
            <v>IG</v>
          </cell>
          <cell r="C90" t="str">
            <v>Long Jump</v>
          </cell>
          <cell r="D90" t="str">
            <v>IG Long Jump</v>
          </cell>
          <cell r="E90" t="str">
            <v>F</v>
          </cell>
          <cell r="F90" t="str">
            <v>F</v>
          </cell>
          <cell r="G90">
            <v>0.54166666666666663</v>
          </cell>
          <cell r="H90">
            <v>5.6</v>
          </cell>
          <cell r="I90">
            <v>5.5</v>
          </cell>
          <cell r="J90">
            <v>5.35</v>
          </cell>
          <cell r="K90">
            <v>4.8</v>
          </cell>
          <cell r="L90" t="str">
            <v>D</v>
          </cell>
          <cell r="M90" t="str">
            <v>Angela Wallace (1979) 5.60</v>
          </cell>
          <cell r="O90" t="str">
            <v>NS 5.50   ES 5.35   CS 4.80   CBP 5.60</v>
          </cell>
          <cell r="Q90">
            <v>14</v>
          </cell>
          <cell r="S90" t="str">
            <v>W</v>
          </cell>
          <cell r="T90">
            <v>18</v>
          </cell>
          <cell r="U90" t="str">
            <v>F18</v>
          </cell>
        </row>
        <row r="91">
          <cell r="A91" t="str">
            <v>F26</v>
          </cell>
          <cell r="B91" t="str">
            <v>SG</v>
          </cell>
          <cell r="C91" t="str">
            <v>Long Jump</v>
          </cell>
          <cell r="D91" t="str">
            <v>SG Long Jump</v>
          </cell>
          <cell r="E91" t="str">
            <v>F</v>
          </cell>
          <cell r="F91" t="str">
            <v>F</v>
          </cell>
          <cell r="G91">
            <v>0.54166666666666663</v>
          </cell>
          <cell r="H91">
            <v>5.68</v>
          </cell>
          <cell r="I91">
            <v>5.6</v>
          </cell>
          <cell r="J91">
            <v>5.4</v>
          </cell>
          <cell r="K91">
            <v>4.8499999999999996</v>
          </cell>
          <cell r="L91" t="str">
            <v>D</v>
          </cell>
          <cell r="M91" t="str">
            <v>Kimberley Walton (1983) 5.68</v>
          </cell>
          <cell r="O91" t="str">
            <v>NS 5.60   ES 5.40   CS 4.85   CBP 5.68</v>
          </cell>
          <cell r="Q91">
            <v>0</v>
          </cell>
          <cell r="S91" t="str">
            <v>W</v>
          </cell>
          <cell r="T91">
            <v>0</v>
          </cell>
          <cell r="U91" t="str">
            <v/>
          </cell>
        </row>
        <row r="92">
          <cell r="A92" t="str">
            <v>F27</v>
          </cell>
          <cell r="B92" t="str">
            <v>JB</v>
          </cell>
          <cell r="C92" t="str">
            <v>Triple Jump</v>
          </cell>
          <cell r="D92" t="str">
            <v>JB Triple Jump</v>
          </cell>
          <cell r="E92" t="str">
            <v>M</v>
          </cell>
          <cell r="F92" t="str">
            <v>F</v>
          </cell>
          <cell r="G92">
            <v>0.54166666666666663</v>
          </cell>
          <cell r="H92">
            <v>12.3</v>
          </cell>
          <cell r="I92">
            <v>12.4</v>
          </cell>
          <cell r="J92">
            <v>12</v>
          </cell>
          <cell r="K92">
            <v>11.45</v>
          </cell>
          <cell r="L92" t="str">
            <v>D</v>
          </cell>
          <cell r="M92" t="str">
            <v>Daniel Blackett (2003) 12.30</v>
          </cell>
          <cell r="O92" t="str">
            <v>NS 12.40   ES 12.00   CS 11.45   CBP 12.30</v>
          </cell>
          <cell r="Q92">
            <v>12</v>
          </cell>
          <cell r="S92" t="str">
            <v>W</v>
          </cell>
          <cell r="T92">
            <v>19</v>
          </cell>
          <cell r="U92" t="str">
            <v>F19</v>
          </cell>
        </row>
        <row r="93">
          <cell r="A93" t="str">
            <v>F28</v>
          </cell>
          <cell r="B93" t="str">
            <v>IB</v>
          </cell>
          <cell r="C93" t="str">
            <v>Shot 5Kg</v>
          </cell>
          <cell r="D93" t="str">
            <v>IB Shot 5Kg</v>
          </cell>
          <cell r="E93" t="str">
            <v>M</v>
          </cell>
          <cell r="F93" t="str">
            <v>F</v>
          </cell>
          <cell r="G93">
            <v>0.54166666666666663</v>
          </cell>
          <cell r="H93">
            <v>15.07</v>
          </cell>
          <cell r="I93">
            <v>14.2</v>
          </cell>
          <cell r="J93">
            <v>13.2</v>
          </cell>
          <cell r="K93">
            <v>11.9</v>
          </cell>
          <cell r="L93" t="str">
            <v>D</v>
          </cell>
          <cell r="M93" t="str">
            <v>Andrew Knight (2017) 15.07</v>
          </cell>
          <cell r="O93" t="str">
            <v>NS 14.20   ES 13.20   CS 11.90   CBP 15.07</v>
          </cell>
          <cell r="Q93">
            <v>17</v>
          </cell>
          <cell r="S93">
            <v>0</v>
          </cell>
          <cell r="T93">
            <v>20</v>
          </cell>
          <cell r="U93" t="str">
            <v>F20</v>
          </cell>
        </row>
        <row r="94">
          <cell r="A94" t="str">
            <v>F29</v>
          </cell>
          <cell r="B94" t="str">
            <v>SB</v>
          </cell>
          <cell r="C94" t="str">
            <v>Shot 6Kg</v>
          </cell>
          <cell r="D94" t="str">
            <v>SB Shot 6Kg</v>
          </cell>
          <cell r="E94" t="str">
            <v>M</v>
          </cell>
          <cell r="F94" t="str">
            <v>F</v>
          </cell>
          <cell r="G94">
            <v>0.54166666666666663</v>
          </cell>
          <cell r="H94">
            <v>13.85</v>
          </cell>
          <cell r="I94">
            <v>14</v>
          </cell>
          <cell r="J94">
            <v>13</v>
          </cell>
          <cell r="K94">
            <v>11.5</v>
          </cell>
          <cell r="L94" t="str">
            <v>D</v>
          </cell>
          <cell r="M94" t="str">
            <v>Dale Hewitson (2002) 13.85</v>
          </cell>
          <cell r="O94" t="str">
            <v>NS 14.00   ES 13.00   CS 11.50   CBP 13.85</v>
          </cell>
          <cell r="Q94">
            <v>0</v>
          </cell>
          <cell r="S94">
            <v>0</v>
          </cell>
          <cell r="T94">
            <v>0</v>
          </cell>
          <cell r="U94" t="str">
            <v/>
          </cell>
        </row>
        <row r="95">
          <cell r="A95" t="str">
            <v>F30</v>
          </cell>
          <cell r="B95" t="str">
            <v>JG</v>
          </cell>
          <cell r="C95" t="str">
            <v>Discus 1Kg</v>
          </cell>
          <cell r="D95" t="str">
            <v>JG Discus 1Kg</v>
          </cell>
          <cell r="E95" t="str">
            <v>F</v>
          </cell>
          <cell r="F95" t="str">
            <v>F</v>
          </cell>
          <cell r="G95">
            <v>0.54166666666666663</v>
          </cell>
          <cell r="H95">
            <v>30.17</v>
          </cell>
          <cell r="I95">
            <v>30</v>
          </cell>
          <cell r="J95">
            <v>27</v>
          </cell>
          <cell r="K95">
            <v>23</v>
          </cell>
          <cell r="L95" t="str">
            <v>D</v>
          </cell>
          <cell r="M95" t="str">
            <v>Dawn Watson (1981) 30.17</v>
          </cell>
          <cell r="O95" t="str">
            <v>NS 30.00   ES 27.00   CS 23.00   CBP 30.17</v>
          </cell>
          <cell r="Q95">
            <v>12</v>
          </cell>
          <cell r="S95">
            <v>0</v>
          </cell>
          <cell r="T95">
            <v>21</v>
          </cell>
          <cell r="U95" t="str">
            <v>F21</v>
          </cell>
        </row>
        <row r="96">
          <cell r="A96" t="str">
            <v>F31</v>
          </cell>
          <cell r="B96" t="str">
            <v>JB</v>
          </cell>
          <cell r="C96" t="str">
            <v>Javelin 600g</v>
          </cell>
          <cell r="D96" t="str">
            <v>JB Javelin 600g</v>
          </cell>
          <cell r="E96" t="str">
            <v>M</v>
          </cell>
          <cell r="F96" t="str">
            <v>F</v>
          </cell>
          <cell r="G96">
            <v>0.54166666666666663</v>
          </cell>
          <cell r="H96">
            <v>48.4</v>
          </cell>
          <cell r="I96">
            <v>47</v>
          </cell>
          <cell r="J96">
            <v>44</v>
          </cell>
          <cell r="K96">
            <v>39</v>
          </cell>
          <cell r="L96" t="str">
            <v>D</v>
          </cell>
          <cell r="M96" t="str">
            <v>Terry Morgan (2009) 48.40</v>
          </cell>
          <cell r="O96" t="str">
            <v>NS 47.00   ES 44.00   CS 39.00   CBP 48.40</v>
          </cell>
          <cell r="Q96">
            <v>15</v>
          </cell>
          <cell r="S96">
            <v>0</v>
          </cell>
          <cell r="T96">
            <v>22</v>
          </cell>
          <cell r="U96" t="str">
            <v>F22</v>
          </cell>
        </row>
        <row r="97">
          <cell r="A97" t="str">
            <v>F32</v>
          </cell>
          <cell r="B97" t="str">
            <v>IG</v>
          </cell>
          <cell r="C97" t="str">
            <v>High Jump</v>
          </cell>
          <cell r="D97" t="str">
            <v>IG High Jump</v>
          </cell>
          <cell r="E97" t="str">
            <v>F</v>
          </cell>
          <cell r="F97" t="str">
            <v>F</v>
          </cell>
          <cell r="G97">
            <v>0.5625</v>
          </cell>
          <cell r="H97">
            <v>1.69</v>
          </cell>
          <cell r="I97">
            <v>1.69</v>
          </cell>
          <cell r="J97">
            <v>1.63</v>
          </cell>
          <cell r="K97">
            <v>1.52</v>
          </cell>
          <cell r="L97" t="str">
            <v>H</v>
          </cell>
          <cell r="M97" t="str">
            <v>Madeleine Thomas (1984) 1.69</v>
          </cell>
          <cell r="O97" t="str">
            <v>NS 1.69   ES 1.63   CS 1.52   CBP 1.69</v>
          </cell>
          <cell r="Q97">
            <v>16</v>
          </cell>
          <cell r="S97">
            <v>0</v>
          </cell>
          <cell r="T97">
            <v>23</v>
          </cell>
          <cell r="U97" t="str">
            <v>F23</v>
          </cell>
        </row>
        <row r="98">
          <cell r="A98" t="str">
            <v>F33</v>
          </cell>
          <cell r="B98" t="str">
            <v>SG</v>
          </cell>
          <cell r="C98" t="str">
            <v>High Jump</v>
          </cell>
          <cell r="D98" t="str">
            <v>SG High Jump</v>
          </cell>
          <cell r="E98" t="str">
            <v>F</v>
          </cell>
          <cell r="F98" t="str">
            <v>F</v>
          </cell>
          <cell r="G98">
            <v>0.5625</v>
          </cell>
          <cell r="H98">
            <v>1.67</v>
          </cell>
          <cell r="I98">
            <v>1.72</v>
          </cell>
          <cell r="J98">
            <v>1.66</v>
          </cell>
          <cell r="K98">
            <v>1.55</v>
          </cell>
          <cell r="L98" t="str">
            <v>H</v>
          </cell>
          <cell r="M98" t="str">
            <v>Jane Truman (1984) 1.67</v>
          </cell>
          <cell r="O98" t="str">
            <v>NS 1.72   ES 1.66   CS 1.55   CBP 1.67</v>
          </cell>
          <cell r="Q98">
            <v>1</v>
          </cell>
          <cell r="S98">
            <v>0</v>
          </cell>
          <cell r="T98">
            <v>24</v>
          </cell>
          <cell r="U98" t="str">
            <v>F24</v>
          </cell>
        </row>
        <row r="99">
          <cell r="A99" t="str">
            <v>F34</v>
          </cell>
          <cell r="B99" t="str">
            <v>IG</v>
          </cell>
          <cell r="C99" t="str">
            <v>Pole Vault</v>
          </cell>
          <cell r="D99" t="str">
            <v>IG Pole Vault</v>
          </cell>
          <cell r="E99" t="str">
            <v>F</v>
          </cell>
          <cell r="F99" t="str">
            <v>F</v>
          </cell>
          <cell r="G99">
            <v>0.5625</v>
          </cell>
          <cell r="H99">
            <v>3.35</v>
          </cell>
          <cell r="I99">
            <v>3.4</v>
          </cell>
          <cell r="J99">
            <v>3.1</v>
          </cell>
          <cell r="K99">
            <v>2.35</v>
          </cell>
          <cell r="L99" t="str">
            <v>H</v>
          </cell>
          <cell r="M99" t="str">
            <v>Sally Scott (2006) 3.35</v>
          </cell>
          <cell r="O99" t="str">
            <v>NS 3.40   ES 3.10   CS 2.35   CBP 3.35</v>
          </cell>
          <cell r="Q99">
            <v>0</v>
          </cell>
          <cell r="S99">
            <v>0</v>
          </cell>
          <cell r="T99">
            <v>0</v>
          </cell>
          <cell r="U99" t="str">
            <v/>
          </cell>
        </row>
        <row r="100">
          <cell r="A100" t="str">
            <v>F35</v>
          </cell>
          <cell r="B100" t="str">
            <v>SG</v>
          </cell>
          <cell r="C100" t="str">
            <v>Pole Vault</v>
          </cell>
          <cell r="D100" t="str">
            <v>SG Pole Vault</v>
          </cell>
          <cell r="E100" t="str">
            <v>F</v>
          </cell>
          <cell r="F100" t="str">
            <v>F</v>
          </cell>
          <cell r="G100">
            <v>0.5625</v>
          </cell>
          <cell r="H100">
            <v>0</v>
          </cell>
          <cell r="I100">
            <v>3.5</v>
          </cell>
          <cell r="J100">
            <v>3.2</v>
          </cell>
          <cell r="K100">
            <v>2.8</v>
          </cell>
          <cell r="L100" t="str">
            <v>H</v>
          </cell>
          <cell r="M100">
            <v>0</v>
          </cell>
          <cell r="O100" t="str">
            <v>NS 3.50   ES 3.20   CS 2.80   CBP 0.00</v>
          </cell>
          <cell r="Q100">
            <v>0</v>
          </cell>
          <cell r="S100">
            <v>0</v>
          </cell>
          <cell r="T100">
            <v>0</v>
          </cell>
          <cell r="U100" t="str">
            <v/>
          </cell>
        </row>
        <row r="101">
          <cell r="A101" t="str">
            <v>F36</v>
          </cell>
          <cell r="B101" t="str">
            <v>IB</v>
          </cell>
          <cell r="C101" t="str">
            <v>Pole Vault</v>
          </cell>
          <cell r="D101" t="str">
            <v>IB Pole Vault</v>
          </cell>
          <cell r="E101" t="str">
            <v>M</v>
          </cell>
          <cell r="F101" t="str">
            <v>F</v>
          </cell>
          <cell r="G101">
            <v>0.5625</v>
          </cell>
          <cell r="H101">
            <v>4.3</v>
          </cell>
          <cell r="I101">
            <v>4.2</v>
          </cell>
          <cell r="J101">
            <v>3.9</v>
          </cell>
          <cell r="K101">
            <v>3.1</v>
          </cell>
          <cell r="L101" t="str">
            <v>H</v>
          </cell>
          <cell r="M101" t="str">
            <v>Peter Eyre (1991) 4.30</v>
          </cell>
          <cell r="O101" t="str">
            <v>NS 4.20   ES 3.90   CS 3.10   CBP 4.30</v>
          </cell>
          <cell r="Q101">
            <v>0</v>
          </cell>
          <cell r="S101">
            <v>0</v>
          </cell>
          <cell r="T101">
            <v>0</v>
          </cell>
          <cell r="U101" t="str">
            <v/>
          </cell>
        </row>
        <row r="102">
          <cell r="A102" t="str">
            <v>F37</v>
          </cell>
          <cell r="B102" t="str">
            <v>SB</v>
          </cell>
          <cell r="C102" t="str">
            <v>Pole Vault</v>
          </cell>
          <cell r="D102" t="str">
            <v>SB Pole Vault</v>
          </cell>
          <cell r="E102" t="str">
            <v>M</v>
          </cell>
          <cell r="F102" t="str">
            <v>F</v>
          </cell>
          <cell r="G102">
            <v>0.5625</v>
          </cell>
          <cell r="H102">
            <v>4.4000000000000004</v>
          </cell>
          <cell r="I102">
            <v>4.5</v>
          </cell>
          <cell r="J102">
            <v>4.2</v>
          </cell>
          <cell r="K102">
            <v>3.3</v>
          </cell>
          <cell r="L102" t="str">
            <v>H</v>
          </cell>
          <cell r="M102" t="str">
            <v>Andrew Wake (1987) 4.40</v>
          </cell>
          <cell r="O102" t="str">
            <v>NS 4.50   ES 4.20   CS 3.30   CBP 4.40</v>
          </cell>
          <cell r="Q102">
            <v>1</v>
          </cell>
          <cell r="S102">
            <v>0</v>
          </cell>
          <cell r="T102">
            <v>25</v>
          </cell>
          <cell r="U102" t="str">
            <v>F25</v>
          </cell>
        </row>
        <row r="103">
          <cell r="A103" t="str">
            <v>F38</v>
          </cell>
          <cell r="B103" t="str">
            <v>IB</v>
          </cell>
          <cell r="C103" t="str">
            <v>Long Jump</v>
          </cell>
          <cell r="D103" t="str">
            <v>IB Long Jump</v>
          </cell>
          <cell r="E103" t="str">
            <v>M</v>
          </cell>
          <cell r="F103" t="str">
            <v>F</v>
          </cell>
          <cell r="G103">
            <v>0.58333333333333337</v>
          </cell>
          <cell r="H103">
            <v>6.72</v>
          </cell>
          <cell r="I103">
            <v>6.6</v>
          </cell>
          <cell r="J103">
            <v>6.4</v>
          </cell>
          <cell r="K103">
            <v>6</v>
          </cell>
          <cell r="L103" t="str">
            <v>D</v>
          </cell>
          <cell r="M103" t="str">
            <v>John Bell (1990) 6.72</v>
          </cell>
          <cell r="O103" t="str">
            <v>NS 6.60   ES 6.40   CS 6.00   CBP 6.72</v>
          </cell>
          <cell r="Q103">
            <v>17</v>
          </cell>
          <cell r="S103" t="str">
            <v>W</v>
          </cell>
          <cell r="T103">
            <v>26</v>
          </cell>
          <cell r="U103" t="str">
            <v>F26</v>
          </cell>
        </row>
        <row r="104">
          <cell r="A104" t="str">
            <v>F39</v>
          </cell>
          <cell r="B104" t="str">
            <v>SB</v>
          </cell>
          <cell r="C104" t="str">
            <v>Long Jump</v>
          </cell>
          <cell r="D104" t="str">
            <v>SB Long Jump</v>
          </cell>
          <cell r="E104" t="str">
            <v>M</v>
          </cell>
          <cell r="F104" t="str">
            <v>F</v>
          </cell>
          <cell r="G104">
            <v>0.58333333333333337</v>
          </cell>
          <cell r="H104">
            <v>6.85</v>
          </cell>
          <cell r="I104">
            <v>6.9</v>
          </cell>
          <cell r="J104">
            <v>6.8</v>
          </cell>
          <cell r="K104">
            <v>6.25</v>
          </cell>
          <cell r="L104" t="str">
            <v>D</v>
          </cell>
          <cell r="M104" t="str">
            <v>C. Garland (1987) 6.85</v>
          </cell>
          <cell r="O104" t="str">
            <v>NS 6.90   ES 6.80   CS 6.25   CBP 6.85</v>
          </cell>
          <cell r="Q104">
            <v>1</v>
          </cell>
          <cell r="S104" t="str">
            <v>W</v>
          </cell>
          <cell r="T104">
            <v>27</v>
          </cell>
          <cell r="U104" t="str">
            <v>F27</v>
          </cell>
        </row>
        <row r="105">
          <cell r="A105" t="str">
            <v>F40</v>
          </cell>
          <cell r="B105" t="str">
            <v>IG</v>
          </cell>
          <cell r="C105" t="str">
            <v>Shot 3Kg</v>
          </cell>
          <cell r="D105" t="str">
            <v>IG Shot 3Kg</v>
          </cell>
          <cell r="E105" t="str">
            <v>F</v>
          </cell>
          <cell r="F105" t="str">
            <v>F</v>
          </cell>
          <cell r="G105">
            <v>0.58333333333333337</v>
          </cell>
          <cell r="H105">
            <v>12.08</v>
          </cell>
          <cell r="I105">
            <v>12.8</v>
          </cell>
          <cell r="J105">
            <v>11.4</v>
          </cell>
          <cell r="K105">
            <v>10</v>
          </cell>
          <cell r="L105" t="str">
            <v>D</v>
          </cell>
          <cell r="M105" t="str">
            <v>Charlotte Pickering (2016) 12.08</v>
          </cell>
          <cell r="O105" t="str">
            <v>NS 12.80   ES 11.40   CS 10.00   CBP 12.08</v>
          </cell>
          <cell r="Q105">
            <v>15</v>
          </cell>
          <cell r="S105">
            <v>0</v>
          </cell>
          <cell r="T105">
            <v>28</v>
          </cell>
          <cell r="U105" t="str">
            <v>F28</v>
          </cell>
        </row>
        <row r="106">
          <cell r="A106" t="str">
            <v>F41</v>
          </cell>
          <cell r="B106" t="str">
            <v>SG</v>
          </cell>
          <cell r="C106" t="str">
            <v>Shot 4Kg</v>
          </cell>
          <cell r="D106" t="str">
            <v>SG Shot 4Kg</v>
          </cell>
          <cell r="E106" t="str">
            <v>F</v>
          </cell>
          <cell r="F106" t="str">
            <v>F</v>
          </cell>
          <cell r="G106">
            <v>0.58333333333333337</v>
          </cell>
          <cell r="H106">
            <v>10.92</v>
          </cell>
          <cell r="I106">
            <v>11.4</v>
          </cell>
          <cell r="J106">
            <v>10.5</v>
          </cell>
          <cell r="K106">
            <v>8.85</v>
          </cell>
          <cell r="L106" t="str">
            <v>D</v>
          </cell>
          <cell r="M106" t="str">
            <v>Emma Pringle (2010) 10.92</v>
          </cell>
          <cell r="O106" t="str">
            <v>NS 11.40   ES 10.50   CS 8.85   CBP 10.92</v>
          </cell>
          <cell r="Q106">
            <v>1</v>
          </cell>
          <cell r="S106">
            <v>0</v>
          </cell>
          <cell r="T106">
            <v>29</v>
          </cell>
          <cell r="U106" t="str">
            <v>F29</v>
          </cell>
        </row>
        <row r="107">
          <cell r="A107" t="str">
            <v>F42</v>
          </cell>
          <cell r="B107" t="str">
            <v>JB</v>
          </cell>
          <cell r="C107" t="str">
            <v>Discus 1.25Kg</v>
          </cell>
          <cell r="D107" t="str">
            <v>JB Discus 1.25Kg</v>
          </cell>
          <cell r="E107" t="str">
            <v>M</v>
          </cell>
          <cell r="F107" t="str">
            <v>F</v>
          </cell>
          <cell r="G107">
            <v>0.58333333333333337</v>
          </cell>
          <cell r="H107">
            <v>41.54</v>
          </cell>
          <cell r="I107">
            <v>38</v>
          </cell>
          <cell r="J107">
            <v>35</v>
          </cell>
          <cell r="K107">
            <v>30.5</v>
          </cell>
          <cell r="L107" t="str">
            <v>D</v>
          </cell>
          <cell r="M107" t="str">
            <v>James Wordsworth (2017) 41.54</v>
          </cell>
          <cell r="O107" t="str">
            <v>NS 38.00   ES 35.00   CS 30.50   CBP 41.54</v>
          </cell>
          <cell r="Q107">
            <v>14</v>
          </cell>
          <cell r="S107">
            <v>0</v>
          </cell>
          <cell r="T107">
            <v>30</v>
          </cell>
          <cell r="U107" t="str">
            <v>F30</v>
          </cell>
        </row>
        <row r="108">
          <cell r="A108" t="str">
            <v>F43</v>
          </cell>
          <cell r="B108" t="str">
            <v>IB</v>
          </cell>
          <cell r="C108" t="str">
            <v>Javelin 700g</v>
          </cell>
          <cell r="D108" t="str">
            <v>IB Javelin 700g</v>
          </cell>
          <cell r="E108" t="str">
            <v>M</v>
          </cell>
          <cell r="F108" t="str">
            <v>F</v>
          </cell>
          <cell r="G108">
            <v>0.58333333333333337</v>
          </cell>
          <cell r="H108">
            <v>56.91</v>
          </cell>
          <cell r="I108">
            <v>54</v>
          </cell>
          <cell r="J108">
            <v>52</v>
          </cell>
          <cell r="K108">
            <v>45</v>
          </cell>
          <cell r="L108" t="str">
            <v>D</v>
          </cell>
          <cell r="M108" t="str">
            <v>Terry Morgan (2011) 56.91</v>
          </cell>
          <cell r="O108" t="str">
            <v>NS 54.00   ES 52.00   CS 45.00   CBP 56.91</v>
          </cell>
          <cell r="Q108">
            <v>14</v>
          </cell>
          <cell r="S108">
            <v>0</v>
          </cell>
          <cell r="T108">
            <v>31</v>
          </cell>
          <cell r="U108" t="str">
            <v>F31</v>
          </cell>
        </row>
        <row r="109">
          <cell r="A109" t="str">
            <v>F44</v>
          </cell>
          <cell r="B109" t="str">
            <v>SB</v>
          </cell>
          <cell r="C109" t="str">
            <v>Javelin 800g</v>
          </cell>
          <cell r="D109" t="str">
            <v>SB Javelin 800g</v>
          </cell>
          <cell r="E109" t="str">
            <v>M</v>
          </cell>
          <cell r="F109" t="str">
            <v>F</v>
          </cell>
          <cell r="G109">
            <v>0.58333333333333337</v>
          </cell>
          <cell r="H109">
            <v>55.63</v>
          </cell>
          <cell r="I109">
            <v>56</v>
          </cell>
          <cell r="J109">
            <v>53</v>
          </cell>
          <cell r="K109">
            <v>46</v>
          </cell>
          <cell r="L109" t="str">
            <v>D</v>
          </cell>
          <cell r="M109" t="str">
            <v>Jason Oakes (1995) 55.63</v>
          </cell>
          <cell r="O109" t="str">
            <v>NS 56.00   ES 53.00   CS 46.00   CBP 55.63</v>
          </cell>
          <cell r="Q109">
            <v>0</v>
          </cell>
          <cell r="S109">
            <v>0</v>
          </cell>
          <cell r="T109">
            <v>0</v>
          </cell>
          <cell r="U109" t="str">
            <v/>
          </cell>
        </row>
        <row r="110">
          <cell r="A110" t="str">
            <v>F45</v>
          </cell>
          <cell r="B110" t="str">
            <v>JB</v>
          </cell>
          <cell r="C110" t="str">
            <v>High Jump</v>
          </cell>
          <cell r="D110" t="str">
            <v>JB High Jump</v>
          </cell>
          <cell r="E110" t="str">
            <v>M</v>
          </cell>
          <cell r="F110" t="str">
            <v>F</v>
          </cell>
          <cell r="G110">
            <v>0.61458333333333337</v>
          </cell>
          <cell r="H110">
            <v>1.78</v>
          </cell>
          <cell r="I110">
            <v>1.78</v>
          </cell>
          <cell r="J110">
            <v>1.72</v>
          </cell>
          <cell r="K110">
            <v>1.6</v>
          </cell>
          <cell r="L110" t="str">
            <v>H</v>
          </cell>
          <cell r="M110" t="str">
            <v>Darren Locke (1996) 1.78</v>
          </cell>
          <cell r="O110" t="str">
            <v>NS 1.78   ES 1.72   CS 1.60   CBP 1.78</v>
          </cell>
          <cell r="Q110">
            <v>13</v>
          </cell>
          <cell r="S110">
            <v>0</v>
          </cell>
          <cell r="T110">
            <v>32</v>
          </cell>
          <cell r="U110" t="str">
            <v>F32</v>
          </cell>
        </row>
        <row r="111">
          <cell r="A111" t="str">
            <v>F46</v>
          </cell>
          <cell r="B111" t="str">
            <v>IG</v>
          </cell>
          <cell r="C111" t="str">
            <v>Discus 1Kg</v>
          </cell>
          <cell r="D111" t="str">
            <v>IG Discus 1Kg</v>
          </cell>
          <cell r="E111" t="str">
            <v>F</v>
          </cell>
          <cell r="F111" t="str">
            <v>F</v>
          </cell>
          <cell r="G111">
            <v>0.625</v>
          </cell>
          <cell r="H111">
            <v>35.61</v>
          </cell>
          <cell r="I111">
            <v>37</v>
          </cell>
          <cell r="J111">
            <v>33</v>
          </cell>
          <cell r="K111">
            <v>27</v>
          </cell>
          <cell r="L111" t="str">
            <v>D</v>
          </cell>
          <cell r="M111" t="str">
            <v>Sally Simpson (1983) 35.61</v>
          </cell>
          <cell r="O111" t="str">
            <v>NS 37.00   ES 33.00   CS 27.00   CBP 35.61</v>
          </cell>
          <cell r="Q111">
            <v>14</v>
          </cell>
          <cell r="S111">
            <v>0</v>
          </cell>
          <cell r="T111">
            <v>33</v>
          </cell>
          <cell r="U111" t="str">
            <v>F33</v>
          </cell>
        </row>
        <row r="112">
          <cell r="A112" t="str">
            <v>F47</v>
          </cell>
          <cell r="B112" t="str">
            <v>SG</v>
          </cell>
          <cell r="C112" t="str">
            <v>Discus 1Kg</v>
          </cell>
          <cell r="D112" t="str">
            <v>SG Discus 1Kg</v>
          </cell>
          <cell r="E112" t="str">
            <v>F</v>
          </cell>
          <cell r="F112" t="str">
            <v>F</v>
          </cell>
          <cell r="G112">
            <v>0.625</v>
          </cell>
          <cell r="H112">
            <v>42.2</v>
          </cell>
          <cell r="I112">
            <v>39</v>
          </cell>
          <cell r="J112">
            <v>36</v>
          </cell>
          <cell r="K112">
            <v>29</v>
          </cell>
          <cell r="L112" t="str">
            <v>D</v>
          </cell>
          <cell r="M112" t="str">
            <v>Lianne Tucker (2005) 42.20</v>
          </cell>
          <cell r="O112" t="str">
            <v>NS 39.00   ES 36.00   CS 29.00   CBP 42.20</v>
          </cell>
          <cell r="Q112">
            <v>2</v>
          </cell>
          <cell r="S112">
            <v>0</v>
          </cell>
          <cell r="T112">
            <v>34</v>
          </cell>
          <cell r="U112" t="str">
            <v>F34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31"/>
  <sheetViews>
    <sheetView workbookViewId="0">
      <selection activeCell="U11" sqref="U11"/>
    </sheetView>
  </sheetViews>
  <sheetFormatPr defaultRowHeight="15" x14ac:dyDescent="0.25"/>
  <cols>
    <col min="1" max="1" width="2.85546875" customWidth="1"/>
    <col min="2" max="2" width="5.28515625" customWidth="1"/>
    <col min="3" max="3" width="14.42578125" customWidth="1"/>
    <col min="4" max="4" width="1.5703125" customWidth="1"/>
    <col min="5" max="5" width="17.7109375" customWidth="1"/>
    <col min="6" max="7" width="5.7109375" customWidth="1"/>
    <col min="8" max="8" width="5.28515625" customWidth="1"/>
    <col min="9" max="9" width="14.42578125" customWidth="1"/>
    <col min="10" max="10" width="1.5703125" customWidth="1"/>
    <col min="11" max="11" width="17.7109375" customWidth="1"/>
    <col min="12" max="13" width="5.7109375" customWidth="1"/>
    <col min="14" max="14" width="5.28515625" customWidth="1"/>
    <col min="15" max="15" width="14.42578125" customWidth="1"/>
    <col min="16" max="16" width="1.5703125" customWidth="1"/>
    <col min="17" max="17" width="17.7109375" customWidth="1"/>
  </cols>
  <sheetData>
    <row r="1" spans="2:17" x14ac:dyDescent="0.25">
      <c r="G1" s="54"/>
      <c r="M1" s="54"/>
    </row>
    <row r="2" spans="2:17" ht="18.75" x14ac:dyDescent="0.3">
      <c r="C2" s="56" t="s">
        <v>29</v>
      </c>
      <c r="D2" s="56"/>
      <c r="E2" s="56"/>
      <c r="G2" s="54"/>
      <c r="I2" s="56" t="s">
        <v>29</v>
      </c>
      <c r="J2" s="56"/>
      <c r="K2" s="56"/>
      <c r="L2" s="28"/>
      <c r="M2" s="54"/>
      <c r="O2" s="56" t="s">
        <v>29</v>
      </c>
      <c r="P2" s="56"/>
      <c r="Q2" s="56"/>
    </row>
    <row r="3" spans="2:17" x14ac:dyDescent="0.25">
      <c r="G3" s="54"/>
      <c r="M3" s="54"/>
    </row>
    <row r="4" spans="2:17" ht="15" customHeight="1" x14ac:dyDescent="0.25">
      <c r="B4" s="57" t="s">
        <v>30</v>
      </c>
      <c r="C4" s="57"/>
      <c r="D4" s="58"/>
      <c r="E4" s="59"/>
      <c r="G4" s="54"/>
      <c r="H4" s="57" t="s">
        <v>30</v>
      </c>
      <c r="I4" s="62"/>
      <c r="J4" s="58"/>
      <c r="K4" s="59"/>
      <c r="L4" s="50"/>
      <c r="M4" s="54"/>
      <c r="N4" s="57" t="s">
        <v>30</v>
      </c>
      <c r="O4" s="62"/>
      <c r="P4" s="58"/>
      <c r="Q4" s="59"/>
    </row>
    <row r="5" spans="2:17" ht="15.75" customHeight="1" x14ac:dyDescent="0.25">
      <c r="B5" s="57"/>
      <c r="C5" s="57"/>
      <c r="D5" s="60"/>
      <c r="E5" s="61"/>
      <c r="G5" s="54"/>
      <c r="H5" s="57"/>
      <c r="I5" s="62"/>
      <c r="J5" s="60"/>
      <c r="K5" s="61"/>
      <c r="L5" s="50"/>
      <c r="M5" s="54"/>
      <c r="N5" s="57"/>
      <c r="O5" s="62"/>
      <c r="P5" s="60"/>
      <c r="Q5" s="61"/>
    </row>
    <row r="6" spans="2:17" ht="10.5" customHeight="1" x14ac:dyDescent="0.25">
      <c r="B6" s="16"/>
      <c r="G6" s="54"/>
      <c r="H6" s="22"/>
      <c r="M6" s="54"/>
      <c r="N6" s="22"/>
    </row>
    <row r="7" spans="2:17" ht="15.75" x14ac:dyDescent="0.25">
      <c r="B7" s="55" t="s">
        <v>26</v>
      </c>
      <c r="C7" s="55"/>
      <c r="E7" s="29" t="s">
        <v>22</v>
      </c>
      <c r="G7" s="54"/>
      <c r="H7" s="55" t="s">
        <v>26</v>
      </c>
      <c r="I7" s="55"/>
      <c r="K7" s="29" t="s">
        <v>22</v>
      </c>
      <c r="L7" s="29"/>
      <c r="M7" s="54"/>
      <c r="N7" s="55" t="s">
        <v>26</v>
      </c>
      <c r="O7" s="55"/>
      <c r="Q7" s="29" t="s">
        <v>22</v>
      </c>
    </row>
    <row r="8" spans="2:17" ht="5.0999999999999996" customHeight="1" x14ac:dyDescent="0.25">
      <c r="B8" s="21"/>
      <c r="E8" s="29"/>
      <c r="G8" s="54"/>
      <c r="H8" s="21"/>
      <c r="K8" s="29"/>
      <c r="L8" s="29"/>
      <c r="M8" s="54"/>
      <c r="N8" s="21"/>
      <c r="Q8" s="29"/>
    </row>
    <row r="9" spans="2:17" ht="15.75" x14ac:dyDescent="0.25">
      <c r="B9" s="55" t="s">
        <v>18</v>
      </c>
      <c r="C9" s="55"/>
      <c r="D9" s="17" t="s">
        <v>19</v>
      </c>
      <c r="E9" s="29" t="s">
        <v>23</v>
      </c>
      <c r="G9" s="54"/>
      <c r="H9" s="55" t="s">
        <v>18</v>
      </c>
      <c r="I9" s="55"/>
      <c r="J9" s="17" t="s">
        <v>19</v>
      </c>
      <c r="K9" s="29" t="s">
        <v>23</v>
      </c>
      <c r="L9" s="29"/>
      <c r="M9" s="54"/>
      <c r="N9" s="55" t="s">
        <v>18</v>
      </c>
      <c r="O9" s="55"/>
      <c r="P9" s="17" t="s">
        <v>19</v>
      </c>
      <c r="Q9" s="29" t="s">
        <v>23</v>
      </c>
    </row>
    <row r="10" spans="2:17" ht="5.0999999999999996" customHeight="1" x14ac:dyDescent="0.25">
      <c r="B10" s="21"/>
      <c r="E10" s="29"/>
      <c r="G10" s="54"/>
      <c r="H10" s="21"/>
      <c r="K10" s="29"/>
      <c r="L10" s="29"/>
      <c r="M10" s="54"/>
      <c r="N10" s="21"/>
      <c r="Q10" s="29"/>
    </row>
    <row r="11" spans="2:17" ht="15.75" x14ac:dyDescent="0.25">
      <c r="B11" s="55" t="s">
        <v>27</v>
      </c>
      <c r="C11" s="55"/>
      <c r="E11" s="29" t="s">
        <v>24</v>
      </c>
      <c r="G11" s="54"/>
      <c r="H11" s="55" t="s">
        <v>27</v>
      </c>
      <c r="I11" s="55"/>
      <c r="K11" s="29" t="s">
        <v>24</v>
      </c>
      <c r="L11" s="29"/>
      <c r="M11" s="54"/>
      <c r="N11" s="55" t="s">
        <v>27</v>
      </c>
      <c r="O11" s="55"/>
      <c r="Q11" s="29" t="s">
        <v>24</v>
      </c>
    </row>
    <row r="12" spans="2:17" ht="5.0999999999999996" customHeight="1" x14ac:dyDescent="0.25">
      <c r="B12" s="21"/>
      <c r="E12" s="29"/>
      <c r="G12" s="54"/>
      <c r="H12" s="21"/>
      <c r="K12" s="29"/>
      <c r="L12" s="29"/>
      <c r="M12" s="54"/>
      <c r="N12" s="21"/>
      <c r="Q12" s="29"/>
    </row>
    <row r="13" spans="2:17" ht="15.75" x14ac:dyDescent="0.25">
      <c r="B13" s="55" t="s">
        <v>28</v>
      </c>
      <c r="C13" s="55"/>
      <c r="E13" s="29" t="s">
        <v>25</v>
      </c>
      <c r="G13" s="54"/>
      <c r="H13" s="55" t="s">
        <v>28</v>
      </c>
      <c r="I13" s="55"/>
      <c r="K13" s="29" t="s">
        <v>25</v>
      </c>
      <c r="L13" s="29"/>
      <c r="M13" s="54"/>
      <c r="N13" s="55" t="s">
        <v>28</v>
      </c>
      <c r="O13" s="55"/>
      <c r="Q13" s="29" t="s">
        <v>25</v>
      </c>
    </row>
    <row r="14" spans="2:17" x14ac:dyDescent="0.25">
      <c r="B14" s="18"/>
      <c r="G14" s="54"/>
      <c r="H14" s="18"/>
      <c r="M14" s="54"/>
      <c r="N14" s="18"/>
    </row>
    <row r="15" spans="2:17" ht="20.100000000000001" customHeight="1" x14ac:dyDescent="0.25">
      <c r="B15" s="19"/>
      <c r="C15" s="24" t="s">
        <v>20</v>
      </c>
      <c r="D15" s="24"/>
      <c r="E15" s="24" t="s">
        <v>21</v>
      </c>
      <c r="G15" s="53"/>
      <c r="H15" s="19"/>
      <c r="I15" s="24" t="s">
        <v>20</v>
      </c>
      <c r="J15" s="24"/>
      <c r="K15" s="24" t="s">
        <v>21</v>
      </c>
      <c r="L15" s="51"/>
      <c r="M15" s="53"/>
      <c r="N15" s="19"/>
      <c r="O15" s="24" t="s">
        <v>20</v>
      </c>
      <c r="P15" s="24"/>
      <c r="Q15" s="24" t="s">
        <v>21</v>
      </c>
    </row>
    <row r="16" spans="2:17" ht="20.100000000000001" customHeight="1" x14ac:dyDescent="0.25">
      <c r="B16" s="23">
        <v>1</v>
      </c>
      <c r="C16" s="20"/>
      <c r="D16" s="20"/>
      <c r="E16" s="20"/>
      <c r="G16" s="53"/>
      <c r="H16" s="23">
        <v>1</v>
      </c>
      <c r="I16" s="20"/>
      <c r="J16" s="20"/>
      <c r="K16" s="20"/>
      <c r="L16" s="52"/>
      <c r="M16" s="53"/>
      <c r="N16" s="23">
        <v>1</v>
      </c>
      <c r="O16" s="20"/>
      <c r="P16" s="20"/>
      <c r="Q16" s="20"/>
    </row>
    <row r="17" spans="2:17" ht="20.100000000000001" customHeight="1" x14ac:dyDescent="0.25">
      <c r="B17" s="23">
        <v>2</v>
      </c>
      <c r="C17" s="20"/>
      <c r="D17" s="20"/>
      <c r="E17" s="20"/>
      <c r="G17" s="53"/>
      <c r="H17" s="23">
        <v>2</v>
      </c>
      <c r="I17" s="20"/>
      <c r="J17" s="20"/>
      <c r="K17" s="20"/>
      <c r="L17" s="52"/>
      <c r="M17" s="53"/>
      <c r="N17" s="23">
        <v>2</v>
      </c>
      <c r="O17" s="20"/>
      <c r="P17" s="20"/>
      <c r="Q17" s="20"/>
    </row>
    <row r="18" spans="2:17" ht="20.100000000000001" customHeight="1" x14ac:dyDescent="0.25">
      <c r="B18" s="23">
        <v>3</v>
      </c>
      <c r="C18" s="20"/>
      <c r="D18" s="20"/>
      <c r="E18" s="20"/>
      <c r="G18" s="53"/>
      <c r="H18" s="23">
        <v>3</v>
      </c>
      <c r="I18" s="20"/>
      <c r="J18" s="20"/>
      <c r="K18" s="20"/>
      <c r="L18" s="52"/>
      <c r="M18" s="53"/>
      <c r="N18" s="23">
        <v>3</v>
      </c>
      <c r="O18" s="20"/>
      <c r="P18" s="20"/>
      <c r="Q18" s="20"/>
    </row>
    <row r="19" spans="2:17" ht="20.100000000000001" customHeight="1" x14ac:dyDescent="0.25">
      <c r="B19" s="23">
        <v>4</v>
      </c>
      <c r="C19" s="20"/>
      <c r="D19" s="20"/>
      <c r="E19" s="20"/>
      <c r="G19" s="53"/>
      <c r="H19" s="23">
        <v>4</v>
      </c>
      <c r="I19" s="20"/>
      <c r="J19" s="20"/>
      <c r="K19" s="20"/>
      <c r="L19" s="52"/>
      <c r="M19" s="53"/>
      <c r="N19" s="23">
        <v>4</v>
      </c>
      <c r="O19" s="20"/>
      <c r="P19" s="20"/>
      <c r="Q19" s="20"/>
    </row>
    <row r="20" spans="2:17" ht="20.100000000000001" customHeight="1" x14ac:dyDescent="0.25">
      <c r="B20" s="23">
        <v>5</v>
      </c>
      <c r="C20" s="20"/>
      <c r="D20" s="20"/>
      <c r="E20" s="20"/>
      <c r="G20" s="53"/>
      <c r="H20" s="23">
        <v>5</v>
      </c>
      <c r="I20" s="20"/>
      <c r="J20" s="20"/>
      <c r="K20" s="20"/>
      <c r="L20" s="52"/>
      <c r="M20" s="53"/>
      <c r="N20" s="23">
        <v>5</v>
      </c>
      <c r="O20" s="20"/>
      <c r="P20" s="20"/>
      <c r="Q20" s="20"/>
    </row>
    <row r="21" spans="2:17" ht="20.100000000000001" customHeight="1" x14ac:dyDescent="0.25">
      <c r="B21" s="23">
        <v>6</v>
      </c>
      <c r="C21" s="20"/>
      <c r="D21" s="20"/>
      <c r="E21" s="20"/>
      <c r="G21" s="53"/>
      <c r="H21" s="23">
        <v>6</v>
      </c>
      <c r="I21" s="20"/>
      <c r="J21" s="20"/>
      <c r="K21" s="20"/>
      <c r="L21" s="52"/>
      <c r="M21" s="53"/>
      <c r="N21" s="23">
        <v>6</v>
      </c>
      <c r="O21" s="20"/>
      <c r="P21" s="20"/>
      <c r="Q21" s="20"/>
    </row>
    <row r="22" spans="2:17" ht="20.100000000000001" customHeight="1" x14ac:dyDescent="0.25">
      <c r="B22" s="23">
        <v>7</v>
      </c>
      <c r="C22" s="20"/>
      <c r="D22" s="20"/>
      <c r="E22" s="20"/>
      <c r="G22" s="53"/>
      <c r="H22" s="23">
        <v>7</v>
      </c>
      <c r="I22" s="20"/>
      <c r="J22" s="20"/>
      <c r="K22" s="20"/>
      <c r="L22" s="52"/>
      <c r="M22" s="53"/>
      <c r="N22" s="23">
        <v>7</v>
      </c>
      <c r="O22" s="20"/>
      <c r="P22" s="20"/>
      <c r="Q22" s="20"/>
    </row>
    <row r="23" spans="2:17" ht="20.100000000000001" customHeight="1" x14ac:dyDescent="0.25">
      <c r="B23" s="23">
        <v>8</v>
      </c>
      <c r="C23" s="20"/>
      <c r="D23" s="20"/>
      <c r="E23" s="20"/>
      <c r="G23" s="53"/>
      <c r="H23" s="23">
        <v>8</v>
      </c>
      <c r="I23" s="20"/>
      <c r="J23" s="20"/>
      <c r="K23" s="20"/>
      <c r="L23" s="52"/>
      <c r="M23" s="53"/>
      <c r="N23" s="23">
        <v>8</v>
      </c>
      <c r="O23" s="20"/>
      <c r="P23" s="20"/>
      <c r="Q23" s="20"/>
    </row>
    <row r="24" spans="2:17" ht="20.100000000000001" customHeight="1" x14ac:dyDescent="0.25">
      <c r="B24" s="23">
        <v>9</v>
      </c>
      <c r="C24" s="20"/>
      <c r="D24" s="20"/>
      <c r="E24" s="20"/>
      <c r="G24" s="53"/>
      <c r="H24" s="23">
        <v>9</v>
      </c>
      <c r="I24" s="20"/>
      <c r="J24" s="20"/>
      <c r="K24" s="20"/>
      <c r="L24" s="52"/>
      <c r="M24" s="53"/>
      <c r="N24" s="23">
        <v>9</v>
      </c>
      <c r="O24" s="20"/>
      <c r="P24" s="20"/>
      <c r="Q24" s="20"/>
    </row>
    <row r="25" spans="2:17" ht="20.100000000000001" customHeight="1" x14ac:dyDescent="0.25">
      <c r="B25" s="23">
        <v>10</v>
      </c>
      <c r="C25" s="20"/>
      <c r="D25" s="20"/>
      <c r="E25" s="20"/>
      <c r="G25" s="53"/>
      <c r="H25" s="23">
        <v>10</v>
      </c>
      <c r="I25" s="20"/>
      <c r="J25" s="20"/>
      <c r="K25" s="20"/>
      <c r="L25" s="52"/>
      <c r="M25" s="53"/>
      <c r="N25" s="23">
        <v>10</v>
      </c>
      <c r="O25" s="20"/>
      <c r="P25" s="20"/>
      <c r="Q25" s="20"/>
    </row>
    <row r="26" spans="2:17" ht="20.100000000000001" customHeight="1" x14ac:dyDescent="0.25">
      <c r="B26" s="23">
        <v>11</v>
      </c>
      <c r="C26" s="20"/>
      <c r="D26" s="20"/>
      <c r="E26" s="20"/>
      <c r="G26" s="53"/>
      <c r="H26" s="23">
        <v>11</v>
      </c>
      <c r="I26" s="20"/>
      <c r="J26" s="20"/>
      <c r="K26" s="20"/>
      <c r="L26" s="52"/>
      <c r="M26" s="53"/>
      <c r="N26" s="23">
        <v>11</v>
      </c>
      <c r="O26" s="20"/>
      <c r="P26" s="20"/>
      <c r="Q26" s="20"/>
    </row>
    <row r="27" spans="2:17" ht="20.100000000000001" customHeight="1" x14ac:dyDescent="0.25">
      <c r="B27" s="23">
        <v>12</v>
      </c>
      <c r="C27" s="20"/>
      <c r="D27" s="20"/>
      <c r="E27" s="20"/>
      <c r="G27" s="53"/>
      <c r="H27" s="23">
        <v>12</v>
      </c>
      <c r="I27" s="20"/>
      <c r="J27" s="20"/>
      <c r="K27" s="20"/>
      <c r="L27" s="52"/>
      <c r="M27" s="53"/>
      <c r="N27" s="23">
        <v>12</v>
      </c>
      <c r="O27" s="20"/>
      <c r="P27" s="20"/>
      <c r="Q27" s="20"/>
    </row>
    <row r="28" spans="2:17" ht="20.100000000000001" customHeight="1" x14ac:dyDescent="0.25">
      <c r="B28" s="23">
        <v>13</v>
      </c>
      <c r="C28" s="20"/>
      <c r="D28" s="20"/>
      <c r="E28" s="20"/>
      <c r="G28" s="53"/>
      <c r="H28" s="23">
        <v>13</v>
      </c>
      <c r="I28" s="20"/>
      <c r="J28" s="20"/>
      <c r="K28" s="20"/>
      <c r="L28" s="52"/>
      <c r="M28" s="53"/>
      <c r="N28" s="23">
        <v>13</v>
      </c>
      <c r="O28" s="20"/>
      <c r="P28" s="20"/>
      <c r="Q28" s="20"/>
    </row>
    <row r="29" spans="2:17" ht="20.100000000000001" customHeight="1" x14ac:dyDescent="0.25">
      <c r="B29" s="23">
        <v>14</v>
      </c>
      <c r="C29" s="20"/>
      <c r="D29" s="20"/>
      <c r="E29" s="20"/>
      <c r="G29" s="53"/>
      <c r="H29" s="23">
        <v>14</v>
      </c>
      <c r="I29" s="20"/>
      <c r="J29" s="20"/>
      <c r="K29" s="20"/>
      <c r="L29" s="52"/>
      <c r="M29" s="53"/>
      <c r="N29" s="23">
        <v>14</v>
      </c>
      <c r="O29" s="20"/>
      <c r="P29" s="20"/>
      <c r="Q29" s="20"/>
    </row>
    <row r="30" spans="2:17" ht="20.100000000000001" customHeight="1" x14ac:dyDescent="0.25">
      <c r="B30" s="23">
        <v>15</v>
      </c>
      <c r="C30" s="20"/>
      <c r="D30" s="20"/>
      <c r="E30" s="20"/>
      <c r="G30" s="53"/>
      <c r="H30" s="23">
        <v>15</v>
      </c>
      <c r="I30" s="20"/>
      <c r="J30" s="20"/>
      <c r="K30" s="20"/>
      <c r="L30" s="52"/>
      <c r="M30" s="53"/>
      <c r="N30" s="23">
        <v>15</v>
      </c>
      <c r="O30" s="20"/>
      <c r="P30" s="20"/>
      <c r="Q30" s="20"/>
    </row>
    <row r="31" spans="2:17" ht="20.100000000000001" customHeight="1" x14ac:dyDescent="0.25">
      <c r="B31" s="23">
        <v>16</v>
      </c>
      <c r="C31" s="20"/>
      <c r="D31" s="20"/>
      <c r="E31" s="20"/>
      <c r="G31" s="53"/>
      <c r="H31" s="23">
        <v>16</v>
      </c>
      <c r="I31" s="20"/>
      <c r="J31" s="20"/>
      <c r="K31" s="20"/>
      <c r="L31" s="52"/>
      <c r="M31" s="53"/>
      <c r="N31" s="23">
        <v>16</v>
      </c>
      <c r="O31" s="20"/>
      <c r="P31" s="20"/>
      <c r="Q31" s="20"/>
    </row>
  </sheetData>
  <mergeCells count="21">
    <mergeCell ref="N11:O11"/>
    <mergeCell ref="N13:O13"/>
    <mergeCell ref="O2:Q2"/>
    <mergeCell ref="N4:O5"/>
    <mergeCell ref="P4:Q5"/>
    <mergeCell ref="N7:O7"/>
    <mergeCell ref="N9:O9"/>
    <mergeCell ref="H7:I7"/>
    <mergeCell ref="H9:I9"/>
    <mergeCell ref="H11:I11"/>
    <mergeCell ref="H13:I13"/>
    <mergeCell ref="C2:E2"/>
    <mergeCell ref="B4:C5"/>
    <mergeCell ref="D4:E5"/>
    <mergeCell ref="I2:K2"/>
    <mergeCell ref="H4:I5"/>
    <mergeCell ref="J4:K5"/>
    <mergeCell ref="B7:C7"/>
    <mergeCell ref="B9:C9"/>
    <mergeCell ref="B11:C11"/>
    <mergeCell ref="B13:C13"/>
  </mergeCells>
  <pageMargins left="0.11811023622047245" right="0.11811023622047245" top="0.74803149606299213" bottom="0.19685039370078741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40"/>
  <sheetViews>
    <sheetView tabSelected="1" workbookViewId="0">
      <selection activeCell="AY13" sqref="AY13"/>
    </sheetView>
  </sheetViews>
  <sheetFormatPr defaultRowHeight="15" x14ac:dyDescent="0.25"/>
  <cols>
    <col min="1" max="1" width="4.7109375" customWidth="1"/>
    <col min="2" max="2" width="5.7109375" customWidth="1"/>
    <col min="3" max="4" width="19.7109375" customWidth="1"/>
    <col min="5" max="46" width="1.85546875" customWidth="1"/>
    <col min="47" max="47" width="5.7109375" customWidth="1"/>
  </cols>
  <sheetData>
    <row r="1" spans="1:48" x14ac:dyDescent="0.25">
      <c r="A1" s="1"/>
      <c r="B1" s="1"/>
      <c r="C1" s="89" t="s">
        <v>13</v>
      </c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  <c r="AG1" s="89"/>
      <c r="AH1" s="89"/>
      <c r="AI1" s="89"/>
      <c r="AJ1" s="89"/>
      <c r="AK1" s="89"/>
      <c r="AL1" s="89"/>
      <c r="AM1" s="89"/>
      <c r="AN1" s="89"/>
      <c r="AO1" s="89"/>
      <c r="AP1" s="89"/>
      <c r="AQ1" s="89"/>
      <c r="AR1" s="89"/>
      <c r="AS1" s="89"/>
      <c r="AT1" s="89"/>
      <c r="AU1" s="1"/>
      <c r="AV1" s="1"/>
    </row>
    <row r="2" spans="1:48" ht="21" x14ac:dyDescent="0.25">
      <c r="A2" s="13"/>
      <c r="B2" s="13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90"/>
      <c r="AN2" s="90"/>
      <c r="AO2" s="90"/>
      <c r="AP2" s="90"/>
      <c r="AQ2" s="90"/>
      <c r="AR2" s="90"/>
      <c r="AS2" s="90"/>
      <c r="AT2" s="90"/>
      <c r="AU2" s="13"/>
      <c r="AV2" s="13"/>
    </row>
    <row r="3" spans="1:48" ht="16.5" x14ac:dyDescent="0.35">
      <c r="A3" s="71" t="s">
        <v>0</v>
      </c>
      <c r="B3" s="72"/>
      <c r="C3" s="73"/>
      <c r="D3" s="74"/>
      <c r="E3" s="75" t="s">
        <v>11</v>
      </c>
      <c r="F3" s="76"/>
      <c r="G3" s="76"/>
      <c r="H3" s="76"/>
      <c r="I3" s="76"/>
      <c r="J3" s="76"/>
      <c r="K3" s="76"/>
      <c r="L3" s="76"/>
      <c r="M3" s="77"/>
      <c r="N3" s="81"/>
      <c r="O3" s="82"/>
      <c r="P3" s="82"/>
      <c r="Q3" s="82"/>
      <c r="R3" s="82"/>
      <c r="S3" s="82"/>
      <c r="T3" s="82"/>
      <c r="U3" s="82"/>
      <c r="V3" s="82"/>
      <c r="W3" s="82"/>
      <c r="X3" s="82"/>
      <c r="Y3" s="83"/>
      <c r="Z3" s="75" t="s">
        <v>9</v>
      </c>
      <c r="AA3" s="76"/>
      <c r="AB3" s="76"/>
      <c r="AC3" s="76"/>
      <c r="AD3" s="76"/>
      <c r="AE3" s="76"/>
      <c r="AF3" s="76"/>
      <c r="AG3" s="76"/>
      <c r="AH3" s="77"/>
      <c r="AI3" s="63"/>
      <c r="AJ3" s="64"/>
      <c r="AK3" s="64"/>
      <c r="AL3" s="64"/>
      <c r="AM3" s="64"/>
      <c r="AN3" s="64"/>
      <c r="AO3" s="64"/>
      <c r="AP3" s="64"/>
      <c r="AQ3" s="64"/>
      <c r="AR3" s="64"/>
      <c r="AS3" s="64"/>
      <c r="AT3" s="87"/>
      <c r="AU3" s="63" t="s">
        <v>34</v>
      </c>
      <c r="AV3" s="64"/>
    </row>
    <row r="4" spans="1:48" ht="17.25" thickBot="1" x14ac:dyDescent="0.4">
      <c r="A4" s="67" t="s">
        <v>1</v>
      </c>
      <c r="B4" s="68"/>
      <c r="C4" s="69"/>
      <c r="D4" s="70"/>
      <c r="E4" s="78" t="s">
        <v>12</v>
      </c>
      <c r="F4" s="79"/>
      <c r="G4" s="79"/>
      <c r="H4" s="79"/>
      <c r="I4" s="79"/>
      <c r="J4" s="79"/>
      <c r="K4" s="79"/>
      <c r="L4" s="79"/>
      <c r="M4" s="80"/>
      <c r="N4" s="124"/>
      <c r="O4" s="125"/>
      <c r="P4" s="125"/>
      <c r="Q4" s="125"/>
      <c r="R4" s="125"/>
      <c r="S4" s="125"/>
      <c r="T4" s="125"/>
      <c r="U4" s="125"/>
      <c r="V4" s="125"/>
      <c r="W4" s="125"/>
      <c r="X4" s="125"/>
      <c r="Y4" s="126"/>
      <c r="Z4" s="84" t="s">
        <v>10</v>
      </c>
      <c r="AA4" s="85"/>
      <c r="AB4" s="85"/>
      <c r="AC4" s="85"/>
      <c r="AD4" s="85"/>
      <c r="AE4" s="85"/>
      <c r="AF4" s="85"/>
      <c r="AG4" s="85"/>
      <c r="AH4" s="86"/>
      <c r="AI4" s="65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88"/>
      <c r="AU4" s="65" t="s">
        <v>35</v>
      </c>
      <c r="AV4" s="66"/>
    </row>
    <row r="5" spans="1:48" ht="15" customHeight="1" x14ac:dyDescent="0.25">
      <c r="A5" s="91" t="s">
        <v>2</v>
      </c>
      <c r="B5" s="93" t="s">
        <v>3</v>
      </c>
      <c r="C5" s="95" t="s">
        <v>4</v>
      </c>
      <c r="D5" s="97" t="s">
        <v>6</v>
      </c>
      <c r="E5" s="99" t="s">
        <v>5</v>
      </c>
      <c r="F5" s="100"/>
      <c r="G5" s="101"/>
      <c r="H5" s="106" t="s">
        <v>5</v>
      </c>
      <c r="I5" s="100"/>
      <c r="J5" s="101"/>
      <c r="K5" s="106" t="s">
        <v>5</v>
      </c>
      <c r="L5" s="100"/>
      <c r="M5" s="101"/>
      <c r="N5" s="106" t="s">
        <v>5</v>
      </c>
      <c r="O5" s="100"/>
      <c r="P5" s="101"/>
      <c r="Q5" s="106" t="s">
        <v>5</v>
      </c>
      <c r="R5" s="100"/>
      <c r="S5" s="101"/>
      <c r="T5" s="106" t="s">
        <v>5</v>
      </c>
      <c r="U5" s="100"/>
      <c r="V5" s="101"/>
      <c r="W5" s="106" t="s">
        <v>5</v>
      </c>
      <c r="X5" s="100"/>
      <c r="Y5" s="101"/>
      <c r="Z5" s="106" t="s">
        <v>5</v>
      </c>
      <c r="AA5" s="100"/>
      <c r="AB5" s="101"/>
      <c r="AC5" s="106" t="s">
        <v>5</v>
      </c>
      <c r="AD5" s="100"/>
      <c r="AE5" s="101"/>
      <c r="AF5" s="106" t="s">
        <v>5</v>
      </c>
      <c r="AG5" s="100"/>
      <c r="AH5" s="101"/>
      <c r="AI5" s="106" t="s">
        <v>5</v>
      </c>
      <c r="AJ5" s="100"/>
      <c r="AK5" s="101"/>
      <c r="AL5" s="106" t="s">
        <v>5</v>
      </c>
      <c r="AM5" s="100"/>
      <c r="AN5" s="101"/>
      <c r="AO5" s="106" t="s">
        <v>5</v>
      </c>
      <c r="AP5" s="100"/>
      <c r="AQ5" s="101"/>
      <c r="AR5" s="106" t="s">
        <v>5</v>
      </c>
      <c r="AS5" s="100"/>
      <c r="AT5" s="113"/>
      <c r="AU5" s="114" t="s">
        <v>8</v>
      </c>
      <c r="AV5" s="110" t="s">
        <v>7</v>
      </c>
    </row>
    <row r="6" spans="1:48" x14ac:dyDescent="0.25">
      <c r="A6" s="92"/>
      <c r="B6" s="94"/>
      <c r="C6" s="96"/>
      <c r="D6" s="98"/>
      <c r="E6" s="102"/>
      <c r="F6" s="103"/>
      <c r="G6" s="104"/>
      <c r="H6" s="105"/>
      <c r="I6" s="103"/>
      <c r="J6" s="104"/>
      <c r="K6" s="105"/>
      <c r="L6" s="103"/>
      <c r="M6" s="104"/>
      <c r="N6" s="105"/>
      <c r="O6" s="103"/>
      <c r="P6" s="104"/>
      <c r="Q6" s="105"/>
      <c r="R6" s="103"/>
      <c r="S6" s="104"/>
      <c r="T6" s="105"/>
      <c r="U6" s="103"/>
      <c r="V6" s="104"/>
      <c r="W6" s="105"/>
      <c r="X6" s="103"/>
      <c r="Y6" s="104"/>
      <c r="Z6" s="105"/>
      <c r="AA6" s="103"/>
      <c r="AB6" s="104"/>
      <c r="AC6" s="105"/>
      <c r="AD6" s="103"/>
      <c r="AE6" s="104"/>
      <c r="AF6" s="8"/>
      <c r="AG6" s="8"/>
      <c r="AH6" s="11"/>
      <c r="AI6" s="8"/>
      <c r="AJ6" s="8"/>
      <c r="AK6" s="8"/>
      <c r="AL6" s="12"/>
      <c r="AM6" s="8"/>
      <c r="AN6" s="11"/>
      <c r="AO6" s="8"/>
      <c r="AP6" s="8"/>
      <c r="AQ6" s="8"/>
      <c r="AR6" s="105"/>
      <c r="AS6" s="103"/>
      <c r="AT6" s="112"/>
      <c r="AU6" s="115"/>
      <c r="AV6" s="111"/>
    </row>
    <row r="7" spans="1:48" x14ac:dyDescent="0.25">
      <c r="A7" s="14">
        <v>1</v>
      </c>
      <c r="B7" s="2" t="str">
        <f ca="1">IFERROR(VLOOKUP(A7,INDIRECT(#REF!),2,0),"")</f>
        <v/>
      </c>
      <c r="C7" s="3" t="str">
        <f ca="1">IFERROR(VLOOKUP(A7,INDIRECT(#REF!),3,0),"")</f>
        <v/>
      </c>
      <c r="D7" s="30" t="str">
        <f ca="1">IFERROR(VLOOKUP(A7,INDIRECT(#REF!),4,0),"")</f>
        <v/>
      </c>
      <c r="E7" s="35"/>
      <c r="F7" s="5"/>
      <c r="G7" s="6"/>
      <c r="H7" s="4"/>
      <c r="I7" s="5"/>
      <c r="J7" s="6"/>
      <c r="K7" s="4"/>
      <c r="L7" s="5"/>
      <c r="M7" s="6"/>
      <c r="N7" s="4"/>
      <c r="O7" s="5"/>
      <c r="P7" s="6"/>
      <c r="Q7" s="4"/>
      <c r="R7" s="5"/>
      <c r="S7" s="6"/>
      <c r="T7" s="4"/>
      <c r="U7" s="5"/>
      <c r="V7" s="6"/>
      <c r="W7" s="4"/>
      <c r="X7" s="5"/>
      <c r="Y7" s="6"/>
      <c r="Z7" s="4"/>
      <c r="AA7" s="5"/>
      <c r="AB7" s="6"/>
      <c r="AC7" s="4"/>
      <c r="AD7" s="5"/>
      <c r="AE7" s="6"/>
      <c r="AF7" s="9"/>
      <c r="AG7" s="10"/>
      <c r="AH7" s="6"/>
      <c r="AI7" s="9"/>
      <c r="AJ7" s="10"/>
      <c r="AK7" s="6"/>
      <c r="AL7" s="9"/>
      <c r="AM7" s="10"/>
      <c r="AN7" s="6"/>
      <c r="AO7" s="9"/>
      <c r="AP7" s="10"/>
      <c r="AQ7" s="6"/>
      <c r="AR7" s="4"/>
      <c r="AS7" s="5"/>
      <c r="AT7" s="36"/>
      <c r="AU7" s="27" t="str">
        <f ca="1">B7</f>
        <v/>
      </c>
      <c r="AV7" s="7"/>
    </row>
    <row r="8" spans="1:48" x14ac:dyDescent="0.25">
      <c r="A8" s="15">
        <v>2</v>
      </c>
      <c r="B8" s="2" t="str">
        <f ca="1">IFERROR(VLOOKUP(A8,INDIRECT(#REF!),2,0),"")</f>
        <v/>
      </c>
      <c r="C8" s="3" t="str">
        <f ca="1">IFERROR(VLOOKUP(A8,INDIRECT(#REF!),3,0),"")</f>
        <v/>
      </c>
      <c r="D8" s="30" t="str">
        <f ca="1">IFERROR(VLOOKUP(A8,INDIRECT(#REF!),4,0),"")</f>
        <v/>
      </c>
      <c r="E8" s="35"/>
      <c r="F8" s="5"/>
      <c r="G8" s="6"/>
      <c r="H8" s="4"/>
      <c r="I8" s="5"/>
      <c r="J8" s="6"/>
      <c r="K8" s="4"/>
      <c r="L8" s="5"/>
      <c r="M8" s="6"/>
      <c r="N8" s="4"/>
      <c r="O8" s="5"/>
      <c r="P8" s="6"/>
      <c r="Q8" s="4"/>
      <c r="R8" s="5"/>
      <c r="S8" s="6"/>
      <c r="T8" s="4"/>
      <c r="U8" s="5"/>
      <c r="V8" s="6"/>
      <c r="W8" s="4"/>
      <c r="X8" s="5"/>
      <c r="Y8" s="6"/>
      <c r="Z8" s="4"/>
      <c r="AA8" s="5"/>
      <c r="AB8" s="6"/>
      <c r="AC8" s="4"/>
      <c r="AD8" s="5"/>
      <c r="AE8" s="6"/>
      <c r="AF8" s="9"/>
      <c r="AG8" s="10"/>
      <c r="AH8" s="6"/>
      <c r="AI8" s="9"/>
      <c r="AJ8" s="10"/>
      <c r="AK8" s="6"/>
      <c r="AL8" s="9"/>
      <c r="AM8" s="10"/>
      <c r="AN8" s="6"/>
      <c r="AO8" s="9"/>
      <c r="AP8" s="10"/>
      <c r="AQ8" s="6"/>
      <c r="AR8" s="4"/>
      <c r="AS8" s="5"/>
      <c r="AT8" s="36"/>
      <c r="AU8" s="27" t="str">
        <f t="shared" ref="AU8:AU36" ca="1" si="0">B8</f>
        <v/>
      </c>
      <c r="AV8" s="7"/>
    </row>
    <row r="9" spans="1:48" x14ac:dyDescent="0.25">
      <c r="A9" s="15">
        <v>3</v>
      </c>
      <c r="B9" s="2" t="str">
        <f ca="1">IFERROR(VLOOKUP(A9,INDIRECT(#REF!),2,0),"")</f>
        <v/>
      </c>
      <c r="C9" s="3" t="str">
        <f ca="1">IFERROR(VLOOKUP(A9,INDIRECT(#REF!),3,0),"")</f>
        <v/>
      </c>
      <c r="D9" s="30" t="str">
        <f ca="1">IFERROR(VLOOKUP(A9,INDIRECT(#REF!),4,0),"")</f>
        <v/>
      </c>
      <c r="E9" s="35"/>
      <c r="F9" s="5"/>
      <c r="G9" s="6"/>
      <c r="H9" s="4"/>
      <c r="I9" s="5"/>
      <c r="J9" s="6"/>
      <c r="K9" s="4"/>
      <c r="L9" s="5"/>
      <c r="M9" s="6"/>
      <c r="N9" s="4"/>
      <c r="O9" s="5"/>
      <c r="P9" s="6"/>
      <c r="Q9" s="4"/>
      <c r="R9" s="5"/>
      <c r="S9" s="6"/>
      <c r="T9" s="4"/>
      <c r="U9" s="5"/>
      <c r="V9" s="6"/>
      <c r="W9" s="4"/>
      <c r="X9" s="5"/>
      <c r="Y9" s="6"/>
      <c r="Z9" s="4"/>
      <c r="AA9" s="5"/>
      <c r="AB9" s="6"/>
      <c r="AC9" s="4"/>
      <c r="AD9" s="5"/>
      <c r="AE9" s="6"/>
      <c r="AF9" s="9"/>
      <c r="AG9" s="10"/>
      <c r="AH9" s="6"/>
      <c r="AI9" s="9"/>
      <c r="AJ9" s="10"/>
      <c r="AK9" s="6"/>
      <c r="AL9" s="9"/>
      <c r="AM9" s="10"/>
      <c r="AN9" s="6"/>
      <c r="AO9" s="9"/>
      <c r="AP9" s="10"/>
      <c r="AQ9" s="6"/>
      <c r="AR9" s="4"/>
      <c r="AS9" s="5"/>
      <c r="AT9" s="36"/>
      <c r="AU9" s="27" t="str">
        <f t="shared" ca="1" si="0"/>
        <v/>
      </c>
      <c r="AV9" s="7"/>
    </row>
    <row r="10" spans="1:48" x14ac:dyDescent="0.25">
      <c r="A10" s="15">
        <v>4</v>
      </c>
      <c r="B10" s="2" t="str">
        <f ca="1">IFERROR(VLOOKUP(A10,INDIRECT(#REF!),2,0),"")</f>
        <v/>
      </c>
      <c r="C10" s="3" t="str">
        <f ca="1">IFERROR(VLOOKUP(A10,INDIRECT(#REF!),3,0),"")</f>
        <v/>
      </c>
      <c r="D10" s="30" t="str">
        <f ca="1">IFERROR(VLOOKUP(A10,INDIRECT(#REF!),4,0),"")</f>
        <v/>
      </c>
      <c r="E10" s="35"/>
      <c r="F10" s="5"/>
      <c r="G10" s="6"/>
      <c r="H10" s="4"/>
      <c r="I10" s="5"/>
      <c r="J10" s="6"/>
      <c r="K10" s="4"/>
      <c r="L10" s="5"/>
      <c r="M10" s="6"/>
      <c r="N10" s="4"/>
      <c r="O10" s="5"/>
      <c r="P10" s="6"/>
      <c r="Q10" s="4"/>
      <c r="R10" s="5"/>
      <c r="S10" s="6"/>
      <c r="T10" s="4"/>
      <c r="U10" s="5"/>
      <c r="V10" s="6"/>
      <c r="W10" s="4"/>
      <c r="X10" s="5"/>
      <c r="Y10" s="6"/>
      <c r="Z10" s="4"/>
      <c r="AA10" s="5"/>
      <c r="AB10" s="6"/>
      <c r="AC10" s="4"/>
      <c r="AD10" s="5"/>
      <c r="AE10" s="6"/>
      <c r="AF10" s="9"/>
      <c r="AG10" s="10"/>
      <c r="AH10" s="6"/>
      <c r="AI10" s="9"/>
      <c r="AJ10" s="10"/>
      <c r="AK10" s="6"/>
      <c r="AL10" s="9"/>
      <c r="AM10" s="10"/>
      <c r="AN10" s="6"/>
      <c r="AO10" s="9"/>
      <c r="AP10" s="10"/>
      <c r="AQ10" s="6"/>
      <c r="AR10" s="4"/>
      <c r="AS10" s="5"/>
      <c r="AT10" s="36"/>
      <c r="AU10" s="27" t="str">
        <f t="shared" ca="1" si="0"/>
        <v/>
      </c>
      <c r="AV10" s="7"/>
    </row>
    <row r="11" spans="1:48" x14ac:dyDescent="0.25">
      <c r="A11" s="15">
        <v>5</v>
      </c>
      <c r="B11" s="2" t="str">
        <f ca="1">IFERROR(VLOOKUP(A11,INDIRECT(#REF!),2,0),"")</f>
        <v/>
      </c>
      <c r="C11" s="3" t="str">
        <f ca="1">IFERROR(VLOOKUP(A11,INDIRECT(#REF!),3,0),"")</f>
        <v/>
      </c>
      <c r="D11" s="30" t="str">
        <f ca="1">IFERROR(VLOOKUP(A11,INDIRECT(#REF!),4,0),"")</f>
        <v/>
      </c>
      <c r="E11" s="35"/>
      <c r="F11" s="5"/>
      <c r="G11" s="6"/>
      <c r="H11" s="4"/>
      <c r="I11" s="5"/>
      <c r="J11" s="6"/>
      <c r="K11" s="4"/>
      <c r="L11" s="5"/>
      <c r="M11" s="6"/>
      <c r="N11" s="4"/>
      <c r="O11" s="5"/>
      <c r="P11" s="6"/>
      <c r="Q11" s="4"/>
      <c r="R11" s="5"/>
      <c r="S11" s="6"/>
      <c r="T11" s="4"/>
      <c r="U11" s="5"/>
      <c r="V11" s="6"/>
      <c r="W11" s="4"/>
      <c r="X11" s="5"/>
      <c r="Y11" s="6"/>
      <c r="Z11" s="4"/>
      <c r="AA11" s="5"/>
      <c r="AB11" s="6"/>
      <c r="AC11" s="4"/>
      <c r="AD11" s="5"/>
      <c r="AE11" s="6"/>
      <c r="AF11" s="9"/>
      <c r="AG11" s="10"/>
      <c r="AH11" s="6"/>
      <c r="AI11" s="9"/>
      <c r="AJ11" s="10"/>
      <c r="AK11" s="6"/>
      <c r="AL11" s="9"/>
      <c r="AM11" s="10"/>
      <c r="AN11" s="6"/>
      <c r="AO11" s="9"/>
      <c r="AP11" s="10"/>
      <c r="AQ11" s="6"/>
      <c r="AR11" s="4"/>
      <c r="AS11" s="5"/>
      <c r="AT11" s="36"/>
      <c r="AU11" s="27" t="str">
        <f t="shared" ca="1" si="0"/>
        <v/>
      </c>
      <c r="AV11" s="7"/>
    </row>
    <row r="12" spans="1:48" x14ac:dyDescent="0.25">
      <c r="A12" s="15">
        <v>6</v>
      </c>
      <c r="B12" s="2" t="str">
        <f ca="1">IFERROR(VLOOKUP(A12,INDIRECT(#REF!),2,0),"")</f>
        <v/>
      </c>
      <c r="C12" s="3" t="str">
        <f ca="1">IFERROR(VLOOKUP(A12,INDIRECT(#REF!),3,0),"")</f>
        <v/>
      </c>
      <c r="D12" s="30" t="str">
        <f ca="1">IFERROR(VLOOKUP(A12,INDIRECT(#REF!),4,0),"")</f>
        <v/>
      </c>
      <c r="E12" s="35"/>
      <c r="F12" s="5"/>
      <c r="G12" s="6"/>
      <c r="H12" s="4"/>
      <c r="I12" s="5"/>
      <c r="J12" s="6"/>
      <c r="K12" s="4"/>
      <c r="L12" s="5"/>
      <c r="M12" s="6"/>
      <c r="N12" s="4"/>
      <c r="O12" s="5"/>
      <c r="P12" s="6"/>
      <c r="Q12" s="4"/>
      <c r="R12" s="5"/>
      <c r="S12" s="6"/>
      <c r="T12" s="4"/>
      <c r="U12" s="5"/>
      <c r="V12" s="6"/>
      <c r="W12" s="4"/>
      <c r="X12" s="5"/>
      <c r="Y12" s="6"/>
      <c r="Z12" s="4"/>
      <c r="AA12" s="5"/>
      <c r="AB12" s="6"/>
      <c r="AC12" s="4"/>
      <c r="AD12" s="5"/>
      <c r="AE12" s="6"/>
      <c r="AF12" s="9"/>
      <c r="AG12" s="10"/>
      <c r="AH12" s="6"/>
      <c r="AI12" s="9"/>
      <c r="AJ12" s="10"/>
      <c r="AK12" s="6"/>
      <c r="AL12" s="9"/>
      <c r="AM12" s="10"/>
      <c r="AN12" s="6"/>
      <c r="AO12" s="9"/>
      <c r="AP12" s="10"/>
      <c r="AQ12" s="6"/>
      <c r="AR12" s="4"/>
      <c r="AS12" s="5"/>
      <c r="AT12" s="36"/>
      <c r="AU12" s="27" t="str">
        <f t="shared" ca="1" si="0"/>
        <v/>
      </c>
      <c r="AV12" s="7"/>
    </row>
    <row r="13" spans="1:48" x14ac:dyDescent="0.25">
      <c r="A13" s="15">
        <v>7</v>
      </c>
      <c r="B13" s="2" t="str">
        <f ca="1">IFERROR(VLOOKUP(A13,INDIRECT(#REF!),2,0),"")</f>
        <v/>
      </c>
      <c r="C13" s="3" t="str">
        <f ca="1">IFERROR(VLOOKUP(A13,INDIRECT(#REF!),3,0),"")</f>
        <v/>
      </c>
      <c r="D13" s="30" t="str">
        <f ca="1">IFERROR(VLOOKUP(A13,INDIRECT(#REF!),4,0),"")</f>
        <v/>
      </c>
      <c r="E13" s="35"/>
      <c r="F13" s="5"/>
      <c r="G13" s="6"/>
      <c r="H13" s="4"/>
      <c r="I13" s="5"/>
      <c r="J13" s="6"/>
      <c r="K13" s="4"/>
      <c r="L13" s="5"/>
      <c r="M13" s="6"/>
      <c r="N13" s="4"/>
      <c r="O13" s="5"/>
      <c r="P13" s="6"/>
      <c r="Q13" s="4"/>
      <c r="R13" s="5"/>
      <c r="S13" s="6"/>
      <c r="T13" s="4"/>
      <c r="U13" s="5"/>
      <c r="V13" s="6"/>
      <c r="W13" s="4"/>
      <c r="X13" s="5"/>
      <c r="Y13" s="6"/>
      <c r="Z13" s="4"/>
      <c r="AA13" s="5"/>
      <c r="AB13" s="6"/>
      <c r="AC13" s="4"/>
      <c r="AD13" s="5"/>
      <c r="AE13" s="6"/>
      <c r="AF13" s="9"/>
      <c r="AG13" s="10"/>
      <c r="AH13" s="6"/>
      <c r="AI13" s="9"/>
      <c r="AJ13" s="10"/>
      <c r="AK13" s="6"/>
      <c r="AL13" s="9"/>
      <c r="AM13" s="10"/>
      <c r="AN13" s="6"/>
      <c r="AO13" s="9"/>
      <c r="AP13" s="10"/>
      <c r="AQ13" s="6"/>
      <c r="AR13" s="4"/>
      <c r="AS13" s="5"/>
      <c r="AT13" s="36"/>
      <c r="AU13" s="27" t="str">
        <f t="shared" ca="1" si="0"/>
        <v/>
      </c>
      <c r="AV13" s="7"/>
    </row>
    <row r="14" spans="1:48" x14ac:dyDescent="0.25">
      <c r="A14" s="15">
        <v>8</v>
      </c>
      <c r="B14" s="2" t="str">
        <f ca="1">IFERROR(VLOOKUP(A14,INDIRECT(#REF!),2,0),"")</f>
        <v/>
      </c>
      <c r="C14" s="3" t="str">
        <f ca="1">IFERROR(VLOOKUP(A14,INDIRECT(#REF!),3,0),"")</f>
        <v/>
      </c>
      <c r="D14" s="30" t="str">
        <f ca="1">IFERROR(VLOOKUP(A14,INDIRECT(#REF!),4,0),"")</f>
        <v/>
      </c>
      <c r="E14" s="35"/>
      <c r="F14" s="5"/>
      <c r="G14" s="6"/>
      <c r="H14" s="4"/>
      <c r="I14" s="5"/>
      <c r="J14" s="6"/>
      <c r="K14" s="4"/>
      <c r="L14" s="5"/>
      <c r="M14" s="6"/>
      <c r="N14" s="4"/>
      <c r="O14" s="5"/>
      <c r="P14" s="6"/>
      <c r="Q14" s="4"/>
      <c r="R14" s="5"/>
      <c r="S14" s="6"/>
      <c r="T14" s="4"/>
      <c r="U14" s="5"/>
      <c r="V14" s="6"/>
      <c r="W14" s="4"/>
      <c r="X14" s="5"/>
      <c r="Y14" s="6"/>
      <c r="Z14" s="4"/>
      <c r="AA14" s="5"/>
      <c r="AB14" s="6"/>
      <c r="AC14" s="4"/>
      <c r="AD14" s="5"/>
      <c r="AE14" s="6"/>
      <c r="AF14" s="9"/>
      <c r="AG14" s="10"/>
      <c r="AH14" s="6"/>
      <c r="AI14" s="9"/>
      <c r="AJ14" s="10"/>
      <c r="AK14" s="6"/>
      <c r="AL14" s="9"/>
      <c r="AM14" s="10"/>
      <c r="AN14" s="6"/>
      <c r="AO14" s="9"/>
      <c r="AP14" s="10"/>
      <c r="AQ14" s="6"/>
      <c r="AR14" s="4"/>
      <c r="AS14" s="5"/>
      <c r="AT14" s="36"/>
      <c r="AU14" s="27" t="str">
        <f t="shared" ca="1" si="0"/>
        <v/>
      </c>
      <c r="AV14" s="7"/>
    </row>
    <row r="15" spans="1:48" x14ac:dyDescent="0.25">
      <c r="A15" s="15">
        <v>9</v>
      </c>
      <c r="B15" s="2" t="str">
        <f ca="1">IFERROR(VLOOKUP(A15,INDIRECT(#REF!),2,0),"")</f>
        <v/>
      </c>
      <c r="C15" s="3" t="str">
        <f ca="1">IFERROR(VLOOKUP(A15,INDIRECT(#REF!),3,0),"")</f>
        <v/>
      </c>
      <c r="D15" s="30" t="str">
        <f ca="1">IFERROR(VLOOKUP(A15,INDIRECT(#REF!),4,0),"")</f>
        <v/>
      </c>
      <c r="E15" s="35"/>
      <c r="F15" s="5"/>
      <c r="G15" s="6"/>
      <c r="H15" s="4"/>
      <c r="I15" s="5"/>
      <c r="J15" s="6"/>
      <c r="K15" s="4"/>
      <c r="L15" s="5"/>
      <c r="M15" s="6"/>
      <c r="N15" s="4"/>
      <c r="O15" s="5"/>
      <c r="P15" s="6"/>
      <c r="Q15" s="4"/>
      <c r="R15" s="5"/>
      <c r="S15" s="6"/>
      <c r="T15" s="4"/>
      <c r="U15" s="5"/>
      <c r="V15" s="6"/>
      <c r="W15" s="4"/>
      <c r="X15" s="5"/>
      <c r="Y15" s="6"/>
      <c r="Z15" s="4"/>
      <c r="AA15" s="5"/>
      <c r="AB15" s="6"/>
      <c r="AC15" s="4"/>
      <c r="AD15" s="5"/>
      <c r="AE15" s="6"/>
      <c r="AF15" s="9"/>
      <c r="AG15" s="10"/>
      <c r="AH15" s="6"/>
      <c r="AI15" s="9"/>
      <c r="AJ15" s="10"/>
      <c r="AK15" s="6"/>
      <c r="AL15" s="9"/>
      <c r="AM15" s="10"/>
      <c r="AN15" s="6"/>
      <c r="AO15" s="9"/>
      <c r="AP15" s="10"/>
      <c r="AQ15" s="6"/>
      <c r="AR15" s="4"/>
      <c r="AS15" s="5"/>
      <c r="AT15" s="36"/>
      <c r="AU15" s="27" t="str">
        <f t="shared" ca="1" si="0"/>
        <v/>
      </c>
      <c r="AV15" s="7"/>
    </row>
    <row r="16" spans="1:48" x14ac:dyDescent="0.25">
      <c r="A16" s="15">
        <v>10</v>
      </c>
      <c r="B16" s="2" t="str">
        <f ca="1">IFERROR(VLOOKUP(A16,INDIRECT(#REF!),2,0),"")</f>
        <v/>
      </c>
      <c r="C16" s="3" t="str">
        <f ca="1">IFERROR(VLOOKUP(A16,INDIRECT(#REF!),3,0),"")</f>
        <v/>
      </c>
      <c r="D16" s="30" t="str">
        <f ca="1">IFERROR(VLOOKUP(A16,INDIRECT(#REF!),4,0),"")</f>
        <v/>
      </c>
      <c r="E16" s="35"/>
      <c r="F16" s="5"/>
      <c r="G16" s="6"/>
      <c r="H16" s="4"/>
      <c r="I16" s="5"/>
      <c r="J16" s="6"/>
      <c r="K16" s="4"/>
      <c r="L16" s="5"/>
      <c r="M16" s="6"/>
      <c r="N16" s="4"/>
      <c r="O16" s="5"/>
      <c r="P16" s="6"/>
      <c r="Q16" s="4"/>
      <c r="R16" s="5"/>
      <c r="S16" s="6"/>
      <c r="T16" s="4"/>
      <c r="U16" s="5"/>
      <c r="V16" s="6"/>
      <c r="W16" s="4"/>
      <c r="X16" s="5"/>
      <c r="Y16" s="6"/>
      <c r="Z16" s="4"/>
      <c r="AA16" s="5"/>
      <c r="AB16" s="6"/>
      <c r="AC16" s="4"/>
      <c r="AD16" s="5"/>
      <c r="AE16" s="6"/>
      <c r="AF16" s="9"/>
      <c r="AG16" s="10"/>
      <c r="AH16" s="6"/>
      <c r="AI16" s="9"/>
      <c r="AJ16" s="10"/>
      <c r="AK16" s="6"/>
      <c r="AL16" s="9"/>
      <c r="AM16" s="10"/>
      <c r="AN16" s="6"/>
      <c r="AO16" s="9"/>
      <c r="AP16" s="10"/>
      <c r="AQ16" s="6"/>
      <c r="AR16" s="4"/>
      <c r="AS16" s="5"/>
      <c r="AT16" s="36"/>
      <c r="AU16" s="27" t="str">
        <f t="shared" ca="1" si="0"/>
        <v/>
      </c>
      <c r="AV16" s="7"/>
    </row>
    <row r="17" spans="1:48" x14ac:dyDescent="0.25">
      <c r="A17" s="15">
        <v>11</v>
      </c>
      <c r="B17" s="2" t="str">
        <f ca="1">IFERROR(VLOOKUP(A17,INDIRECT(#REF!),2,0),"")</f>
        <v/>
      </c>
      <c r="C17" s="3" t="str">
        <f ca="1">IFERROR(VLOOKUP(A17,INDIRECT(#REF!),3,0),"")</f>
        <v/>
      </c>
      <c r="D17" s="30" t="str">
        <f ca="1">IFERROR(VLOOKUP(A17,INDIRECT(#REF!),4,0),"")</f>
        <v/>
      </c>
      <c r="E17" s="35"/>
      <c r="F17" s="5"/>
      <c r="G17" s="6"/>
      <c r="H17" s="4"/>
      <c r="I17" s="5"/>
      <c r="J17" s="6"/>
      <c r="K17" s="4"/>
      <c r="L17" s="5"/>
      <c r="M17" s="6"/>
      <c r="N17" s="4"/>
      <c r="O17" s="5"/>
      <c r="P17" s="6"/>
      <c r="Q17" s="4"/>
      <c r="R17" s="5"/>
      <c r="S17" s="6"/>
      <c r="T17" s="4"/>
      <c r="U17" s="5"/>
      <c r="V17" s="6"/>
      <c r="W17" s="4"/>
      <c r="X17" s="5"/>
      <c r="Y17" s="6"/>
      <c r="Z17" s="4"/>
      <c r="AA17" s="5"/>
      <c r="AB17" s="6"/>
      <c r="AC17" s="4"/>
      <c r="AD17" s="5"/>
      <c r="AE17" s="6"/>
      <c r="AF17" s="9"/>
      <c r="AG17" s="10"/>
      <c r="AH17" s="6"/>
      <c r="AI17" s="9"/>
      <c r="AJ17" s="10"/>
      <c r="AK17" s="6"/>
      <c r="AL17" s="9"/>
      <c r="AM17" s="10"/>
      <c r="AN17" s="6"/>
      <c r="AO17" s="9"/>
      <c r="AP17" s="10"/>
      <c r="AQ17" s="6"/>
      <c r="AR17" s="4"/>
      <c r="AS17" s="5"/>
      <c r="AT17" s="36"/>
      <c r="AU17" s="27" t="str">
        <f t="shared" ca="1" si="0"/>
        <v/>
      </c>
      <c r="AV17" s="7"/>
    </row>
    <row r="18" spans="1:48" x14ac:dyDescent="0.25">
      <c r="A18" s="15">
        <v>12</v>
      </c>
      <c r="B18" s="2" t="str">
        <f ca="1">IFERROR(VLOOKUP(A18,INDIRECT(#REF!),2,0),"")</f>
        <v/>
      </c>
      <c r="C18" s="3" t="str">
        <f ca="1">IFERROR(VLOOKUP(A18,INDIRECT(#REF!),3,0),"")</f>
        <v/>
      </c>
      <c r="D18" s="30" t="str">
        <f ca="1">IFERROR(VLOOKUP(A18,INDIRECT(#REF!),4,0),"")</f>
        <v/>
      </c>
      <c r="E18" s="35"/>
      <c r="F18" s="5"/>
      <c r="G18" s="6"/>
      <c r="H18" s="4"/>
      <c r="I18" s="5"/>
      <c r="J18" s="6"/>
      <c r="K18" s="4"/>
      <c r="L18" s="5"/>
      <c r="M18" s="6"/>
      <c r="N18" s="4"/>
      <c r="O18" s="5"/>
      <c r="P18" s="6"/>
      <c r="Q18" s="4"/>
      <c r="R18" s="5"/>
      <c r="S18" s="6"/>
      <c r="T18" s="4"/>
      <c r="U18" s="5"/>
      <c r="V18" s="6"/>
      <c r="W18" s="4"/>
      <c r="X18" s="5"/>
      <c r="Y18" s="6"/>
      <c r="Z18" s="4"/>
      <c r="AA18" s="5"/>
      <c r="AB18" s="6"/>
      <c r="AC18" s="4"/>
      <c r="AD18" s="5"/>
      <c r="AE18" s="6"/>
      <c r="AF18" s="9"/>
      <c r="AG18" s="10"/>
      <c r="AH18" s="6"/>
      <c r="AI18" s="9"/>
      <c r="AJ18" s="10"/>
      <c r="AK18" s="6"/>
      <c r="AL18" s="9"/>
      <c r="AM18" s="10"/>
      <c r="AN18" s="6"/>
      <c r="AO18" s="9"/>
      <c r="AP18" s="10"/>
      <c r="AQ18" s="6"/>
      <c r="AR18" s="4"/>
      <c r="AS18" s="5"/>
      <c r="AT18" s="36"/>
      <c r="AU18" s="27" t="str">
        <f t="shared" ca="1" si="0"/>
        <v/>
      </c>
      <c r="AV18" s="7"/>
    </row>
    <row r="19" spans="1:48" x14ac:dyDescent="0.25">
      <c r="A19" s="15">
        <v>13</v>
      </c>
      <c r="B19" s="2" t="str">
        <f ca="1">IFERROR(VLOOKUP(A19,INDIRECT(#REF!),2,0),"")</f>
        <v/>
      </c>
      <c r="C19" s="3" t="str">
        <f ca="1">IFERROR(VLOOKUP(A19,INDIRECT(#REF!),3,0),"")</f>
        <v/>
      </c>
      <c r="D19" s="30" t="str">
        <f ca="1">IFERROR(VLOOKUP(A19,INDIRECT(#REF!),4,0),"")</f>
        <v/>
      </c>
      <c r="E19" s="35"/>
      <c r="F19" s="5"/>
      <c r="G19" s="6"/>
      <c r="H19" s="4"/>
      <c r="I19" s="5"/>
      <c r="J19" s="6"/>
      <c r="K19" s="4"/>
      <c r="L19" s="5"/>
      <c r="M19" s="6"/>
      <c r="N19" s="4"/>
      <c r="O19" s="5"/>
      <c r="P19" s="6"/>
      <c r="Q19" s="4"/>
      <c r="R19" s="5"/>
      <c r="S19" s="6"/>
      <c r="T19" s="4"/>
      <c r="U19" s="5"/>
      <c r="V19" s="6"/>
      <c r="W19" s="4"/>
      <c r="X19" s="5"/>
      <c r="Y19" s="6"/>
      <c r="Z19" s="4"/>
      <c r="AA19" s="5"/>
      <c r="AB19" s="6"/>
      <c r="AC19" s="4"/>
      <c r="AD19" s="5"/>
      <c r="AE19" s="6"/>
      <c r="AF19" s="9"/>
      <c r="AG19" s="10"/>
      <c r="AH19" s="6"/>
      <c r="AI19" s="9"/>
      <c r="AJ19" s="10"/>
      <c r="AK19" s="6"/>
      <c r="AL19" s="9"/>
      <c r="AM19" s="10"/>
      <c r="AN19" s="6"/>
      <c r="AO19" s="9"/>
      <c r="AP19" s="10"/>
      <c r="AQ19" s="6"/>
      <c r="AR19" s="4"/>
      <c r="AS19" s="5"/>
      <c r="AT19" s="36"/>
      <c r="AU19" s="27" t="str">
        <f t="shared" ca="1" si="0"/>
        <v/>
      </c>
      <c r="AV19" s="7"/>
    </row>
    <row r="20" spans="1:48" x14ac:dyDescent="0.25">
      <c r="A20" s="15">
        <v>14</v>
      </c>
      <c r="B20" s="2" t="str">
        <f ca="1">IFERROR(VLOOKUP(A20,INDIRECT(#REF!),2,0),"")</f>
        <v/>
      </c>
      <c r="C20" s="3" t="str">
        <f ca="1">IFERROR(VLOOKUP(A20,INDIRECT(#REF!),3,0),"")</f>
        <v/>
      </c>
      <c r="D20" s="30" t="str">
        <f ca="1">IFERROR(VLOOKUP(A20,INDIRECT(#REF!),4,0),"")</f>
        <v/>
      </c>
      <c r="E20" s="35"/>
      <c r="F20" s="5"/>
      <c r="G20" s="6"/>
      <c r="H20" s="4"/>
      <c r="I20" s="5"/>
      <c r="J20" s="6"/>
      <c r="K20" s="4"/>
      <c r="L20" s="5"/>
      <c r="M20" s="6"/>
      <c r="N20" s="4"/>
      <c r="O20" s="5"/>
      <c r="P20" s="6"/>
      <c r="Q20" s="4"/>
      <c r="R20" s="5"/>
      <c r="S20" s="6"/>
      <c r="T20" s="4"/>
      <c r="U20" s="5"/>
      <c r="V20" s="6"/>
      <c r="W20" s="4"/>
      <c r="X20" s="5"/>
      <c r="Y20" s="6"/>
      <c r="Z20" s="4"/>
      <c r="AA20" s="5"/>
      <c r="AB20" s="6"/>
      <c r="AC20" s="4"/>
      <c r="AD20" s="5"/>
      <c r="AE20" s="6"/>
      <c r="AF20" s="9"/>
      <c r="AG20" s="10"/>
      <c r="AH20" s="6"/>
      <c r="AI20" s="9"/>
      <c r="AJ20" s="10"/>
      <c r="AK20" s="6"/>
      <c r="AL20" s="9"/>
      <c r="AM20" s="10"/>
      <c r="AN20" s="6"/>
      <c r="AO20" s="9"/>
      <c r="AP20" s="10"/>
      <c r="AQ20" s="6"/>
      <c r="AR20" s="4"/>
      <c r="AS20" s="5"/>
      <c r="AT20" s="36"/>
      <c r="AU20" s="27" t="str">
        <f t="shared" ca="1" si="0"/>
        <v/>
      </c>
      <c r="AV20" s="7"/>
    </row>
    <row r="21" spans="1:48" x14ac:dyDescent="0.25">
      <c r="A21" s="15">
        <v>15</v>
      </c>
      <c r="B21" s="2" t="str">
        <f ca="1">IFERROR(VLOOKUP(A21,INDIRECT(#REF!),2,0),"")</f>
        <v/>
      </c>
      <c r="C21" s="3" t="str">
        <f ca="1">IFERROR(VLOOKUP(A21,INDIRECT(#REF!),3,0),"")</f>
        <v/>
      </c>
      <c r="D21" s="30" t="str">
        <f ca="1">IFERROR(VLOOKUP(A21,INDIRECT(#REF!),4,0),"")</f>
        <v/>
      </c>
      <c r="E21" s="35"/>
      <c r="F21" s="5"/>
      <c r="G21" s="6"/>
      <c r="H21" s="4"/>
      <c r="I21" s="5"/>
      <c r="J21" s="6"/>
      <c r="K21" s="4"/>
      <c r="L21" s="5"/>
      <c r="M21" s="6"/>
      <c r="N21" s="4"/>
      <c r="O21" s="5"/>
      <c r="P21" s="6"/>
      <c r="Q21" s="4"/>
      <c r="R21" s="5"/>
      <c r="S21" s="6"/>
      <c r="T21" s="4"/>
      <c r="U21" s="5"/>
      <c r="V21" s="6"/>
      <c r="W21" s="4"/>
      <c r="X21" s="5"/>
      <c r="Y21" s="6"/>
      <c r="Z21" s="4"/>
      <c r="AA21" s="5"/>
      <c r="AB21" s="6"/>
      <c r="AC21" s="4"/>
      <c r="AD21" s="5"/>
      <c r="AE21" s="6"/>
      <c r="AF21" s="9"/>
      <c r="AG21" s="10"/>
      <c r="AH21" s="6"/>
      <c r="AI21" s="9"/>
      <c r="AJ21" s="10"/>
      <c r="AK21" s="6"/>
      <c r="AL21" s="9"/>
      <c r="AM21" s="10"/>
      <c r="AN21" s="6"/>
      <c r="AO21" s="9"/>
      <c r="AP21" s="10"/>
      <c r="AQ21" s="6"/>
      <c r="AR21" s="4"/>
      <c r="AS21" s="5"/>
      <c r="AT21" s="36"/>
      <c r="AU21" s="27" t="str">
        <f t="shared" ca="1" si="0"/>
        <v/>
      </c>
      <c r="AV21" s="7"/>
    </row>
    <row r="22" spans="1:48" x14ac:dyDescent="0.25">
      <c r="A22" s="15">
        <v>16</v>
      </c>
      <c r="B22" s="2" t="str">
        <f ca="1">IFERROR(VLOOKUP(A22,INDIRECT(#REF!),2,0),"")</f>
        <v/>
      </c>
      <c r="C22" s="3" t="str">
        <f ca="1">IFERROR(VLOOKUP(A22,INDIRECT(#REF!),3,0),"")</f>
        <v/>
      </c>
      <c r="D22" s="30" t="str">
        <f ca="1">IFERROR(VLOOKUP(A22,INDIRECT(#REF!),4,0),"")</f>
        <v/>
      </c>
      <c r="E22" s="35"/>
      <c r="F22" s="5"/>
      <c r="G22" s="6"/>
      <c r="H22" s="4"/>
      <c r="I22" s="5"/>
      <c r="J22" s="6"/>
      <c r="K22" s="4"/>
      <c r="L22" s="5"/>
      <c r="M22" s="6"/>
      <c r="N22" s="4"/>
      <c r="O22" s="5"/>
      <c r="P22" s="6"/>
      <c r="Q22" s="4"/>
      <c r="R22" s="5"/>
      <c r="S22" s="6"/>
      <c r="T22" s="4"/>
      <c r="U22" s="5"/>
      <c r="V22" s="6"/>
      <c r="W22" s="4"/>
      <c r="X22" s="5"/>
      <c r="Y22" s="6"/>
      <c r="Z22" s="4"/>
      <c r="AA22" s="5"/>
      <c r="AB22" s="6"/>
      <c r="AC22" s="4"/>
      <c r="AD22" s="5"/>
      <c r="AE22" s="6"/>
      <c r="AF22" s="9"/>
      <c r="AG22" s="10"/>
      <c r="AH22" s="6"/>
      <c r="AI22" s="9"/>
      <c r="AJ22" s="10"/>
      <c r="AK22" s="6"/>
      <c r="AL22" s="9"/>
      <c r="AM22" s="10"/>
      <c r="AN22" s="6"/>
      <c r="AO22" s="9"/>
      <c r="AP22" s="10"/>
      <c r="AQ22" s="6"/>
      <c r="AR22" s="4"/>
      <c r="AS22" s="5"/>
      <c r="AT22" s="36"/>
      <c r="AU22" s="27" t="str">
        <f t="shared" ca="1" si="0"/>
        <v/>
      </c>
      <c r="AV22" s="7"/>
    </row>
    <row r="23" spans="1:48" x14ac:dyDescent="0.25">
      <c r="A23" s="15">
        <v>17</v>
      </c>
      <c r="B23" s="2" t="str">
        <f ca="1">IFERROR(VLOOKUP(A23,INDIRECT(#REF!),2,0),"")</f>
        <v/>
      </c>
      <c r="C23" s="3" t="str">
        <f ca="1">IFERROR(VLOOKUP(A23,INDIRECT(#REF!),3,0),"")</f>
        <v/>
      </c>
      <c r="D23" s="30" t="str">
        <f ca="1">IFERROR(VLOOKUP(A23,INDIRECT(#REF!),4,0),"")</f>
        <v/>
      </c>
      <c r="E23" s="35"/>
      <c r="F23" s="5"/>
      <c r="G23" s="6"/>
      <c r="H23" s="4"/>
      <c r="I23" s="5"/>
      <c r="J23" s="6"/>
      <c r="K23" s="4"/>
      <c r="L23" s="5"/>
      <c r="M23" s="6"/>
      <c r="N23" s="4"/>
      <c r="O23" s="5"/>
      <c r="P23" s="6"/>
      <c r="Q23" s="4"/>
      <c r="R23" s="5"/>
      <c r="S23" s="6"/>
      <c r="T23" s="4"/>
      <c r="U23" s="5"/>
      <c r="V23" s="6"/>
      <c r="W23" s="4"/>
      <c r="X23" s="5"/>
      <c r="Y23" s="6"/>
      <c r="Z23" s="4"/>
      <c r="AA23" s="5"/>
      <c r="AB23" s="6"/>
      <c r="AC23" s="4"/>
      <c r="AD23" s="5"/>
      <c r="AE23" s="6"/>
      <c r="AF23" s="9"/>
      <c r="AG23" s="10"/>
      <c r="AH23" s="6"/>
      <c r="AI23" s="9"/>
      <c r="AJ23" s="10"/>
      <c r="AK23" s="6"/>
      <c r="AL23" s="9"/>
      <c r="AM23" s="10"/>
      <c r="AN23" s="6"/>
      <c r="AO23" s="9"/>
      <c r="AP23" s="10"/>
      <c r="AQ23" s="6"/>
      <c r="AR23" s="4"/>
      <c r="AS23" s="5"/>
      <c r="AT23" s="36"/>
      <c r="AU23" s="27" t="str">
        <f t="shared" ca="1" si="0"/>
        <v/>
      </c>
      <c r="AV23" s="7"/>
    </row>
    <row r="24" spans="1:48" x14ac:dyDescent="0.25">
      <c r="A24" s="15">
        <v>18</v>
      </c>
      <c r="B24" s="2"/>
      <c r="C24" s="3"/>
      <c r="D24" s="30"/>
      <c r="E24" s="35"/>
      <c r="F24" s="5"/>
      <c r="G24" s="6"/>
      <c r="H24" s="4"/>
      <c r="I24" s="5"/>
      <c r="J24" s="6"/>
      <c r="K24" s="4"/>
      <c r="L24" s="5"/>
      <c r="M24" s="6"/>
      <c r="N24" s="4"/>
      <c r="O24" s="5"/>
      <c r="P24" s="6"/>
      <c r="Q24" s="4"/>
      <c r="R24" s="5"/>
      <c r="S24" s="6"/>
      <c r="T24" s="4"/>
      <c r="U24" s="5"/>
      <c r="V24" s="6"/>
      <c r="W24" s="4"/>
      <c r="X24" s="5"/>
      <c r="Y24" s="6"/>
      <c r="Z24" s="4"/>
      <c r="AA24" s="5"/>
      <c r="AB24" s="6"/>
      <c r="AC24" s="4"/>
      <c r="AD24" s="5"/>
      <c r="AE24" s="6"/>
      <c r="AF24" s="9"/>
      <c r="AG24" s="10"/>
      <c r="AH24" s="6"/>
      <c r="AI24" s="9"/>
      <c r="AJ24" s="10"/>
      <c r="AK24" s="6"/>
      <c r="AL24" s="9"/>
      <c r="AM24" s="10"/>
      <c r="AN24" s="6"/>
      <c r="AO24" s="9"/>
      <c r="AP24" s="10"/>
      <c r="AQ24" s="6"/>
      <c r="AR24" s="4"/>
      <c r="AS24" s="5"/>
      <c r="AT24" s="36"/>
      <c r="AU24" s="27"/>
      <c r="AV24" s="7"/>
    </row>
    <row r="25" spans="1:48" x14ac:dyDescent="0.25">
      <c r="A25" s="15">
        <v>19</v>
      </c>
      <c r="B25" s="2"/>
      <c r="C25" s="3"/>
      <c r="D25" s="30"/>
      <c r="E25" s="35"/>
      <c r="F25" s="5"/>
      <c r="G25" s="6"/>
      <c r="H25" s="4"/>
      <c r="I25" s="5"/>
      <c r="J25" s="6"/>
      <c r="K25" s="4"/>
      <c r="L25" s="5"/>
      <c r="M25" s="6"/>
      <c r="N25" s="4"/>
      <c r="O25" s="5"/>
      <c r="P25" s="6"/>
      <c r="Q25" s="4"/>
      <c r="R25" s="5"/>
      <c r="S25" s="6"/>
      <c r="T25" s="4"/>
      <c r="U25" s="5"/>
      <c r="V25" s="6"/>
      <c r="W25" s="4"/>
      <c r="X25" s="5"/>
      <c r="Y25" s="6"/>
      <c r="Z25" s="4"/>
      <c r="AA25" s="5"/>
      <c r="AB25" s="6"/>
      <c r="AC25" s="4"/>
      <c r="AD25" s="5"/>
      <c r="AE25" s="6"/>
      <c r="AF25" s="9"/>
      <c r="AG25" s="10"/>
      <c r="AH25" s="6"/>
      <c r="AI25" s="9"/>
      <c r="AJ25" s="10"/>
      <c r="AK25" s="6"/>
      <c r="AL25" s="9"/>
      <c r="AM25" s="10"/>
      <c r="AN25" s="6"/>
      <c r="AO25" s="9"/>
      <c r="AP25" s="10"/>
      <c r="AQ25" s="6"/>
      <c r="AR25" s="4"/>
      <c r="AS25" s="5"/>
      <c r="AT25" s="36"/>
      <c r="AU25" s="27"/>
      <c r="AV25" s="7"/>
    </row>
    <row r="26" spans="1:48" x14ac:dyDescent="0.25">
      <c r="A26" s="15">
        <v>20</v>
      </c>
      <c r="B26" s="2"/>
      <c r="C26" s="3"/>
      <c r="D26" s="30"/>
      <c r="E26" s="35"/>
      <c r="F26" s="5"/>
      <c r="G26" s="6"/>
      <c r="H26" s="4"/>
      <c r="I26" s="5"/>
      <c r="J26" s="6"/>
      <c r="K26" s="4"/>
      <c r="L26" s="5"/>
      <c r="M26" s="6"/>
      <c r="N26" s="4"/>
      <c r="O26" s="5"/>
      <c r="P26" s="6"/>
      <c r="Q26" s="4"/>
      <c r="R26" s="5"/>
      <c r="S26" s="6"/>
      <c r="T26" s="4"/>
      <c r="U26" s="5"/>
      <c r="V26" s="6"/>
      <c r="W26" s="4"/>
      <c r="X26" s="5"/>
      <c r="Y26" s="6"/>
      <c r="Z26" s="4"/>
      <c r="AA26" s="5"/>
      <c r="AB26" s="6"/>
      <c r="AC26" s="4"/>
      <c r="AD26" s="5"/>
      <c r="AE26" s="6"/>
      <c r="AF26" s="9"/>
      <c r="AG26" s="10"/>
      <c r="AH26" s="6"/>
      <c r="AI26" s="9"/>
      <c r="AJ26" s="10"/>
      <c r="AK26" s="6"/>
      <c r="AL26" s="9"/>
      <c r="AM26" s="10"/>
      <c r="AN26" s="6"/>
      <c r="AO26" s="9"/>
      <c r="AP26" s="10"/>
      <c r="AQ26" s="6"/>
      <c r="AR26" s="4"/>
      <c r="AS26" s="5"/>
      <c r="AT26" s="36"/>
      <c r="AU26" s="27"/>
      <c r="AV26" s="7"/>
    </row>
    <row r="27" spans="1:48" x14ac:dyDescent="0.25">
      <c r="A27" s="15">
        <v>21</v>
      </c>
      <c r="B27" s="2"/>
      <c r="C27" s="3"/>
      <c r="D27" s="30"/>
      <c r="E27" s="35"/>
      <c r="F27" s="5"/>
      <c r="G27" s="6"/>
      <c r="H27" s="4"/>
      <c r="I27" s="5"/>
      <c r="J27" s="6"/>
      <c r="K27" s="4"/>
      <c r="L27" s="5"/>
      <c r="M27" s="6"/>
      <c r="N27" s="4"/>
      <c r="O27" s="5"/>
      <c r="P27" s="6"/>
      <c r="Q27" s="4"/>
      <c r="R27" s="5"/>
      <c r="S27" s="6"/>
      <c r="T27" s="4"/>
      <c r="U27" s="5"/>
      <c r="V27" s="6"/>
      <c r="W27" s="4"/>
      <c r="X27" s="5"/>
      <c r="Y27" s="6"/>
      <c r="Z27" s="4"/>
      <c r="AA27" s="5"/>
      <c r="AB27" s="6"/>
      <c r="AC27" s="4"/>
      <c r="AD27" s="5"/>
      <c r="AE27" s="6"/>
      <c r="AF27" s="9"/>
      <c r="AG27" s="10"/>
      <c r="AH27" s="6"/>
      <c r="AI27" s="9"/>
      <c r="AJ27" s="10"/>
      <c r="AK27" s="6"/>
      <c r="AL27" s="9"/>
      <c r="AM27" s="10"/>
      <c r="AN27" s="6"/>
      <c r="AO27" s="9"/>
      <c r="AP27" s="10"/>
      <c r="AQ27" s="6"/>
      <c r="AR27" s="4"/>
      <c r="AS27" s="5"/>
      <c r="AT27" s="36"/>
      <c r="AU27" s="27"/>
      <c r="AV27" s="7"/>
    </row>
    <row r="28" spans="1:48" x14ac:dyDescent="0.25">
      <c r="A28" s="15">
        <v>22</v>
      </c>
      <c r="B28" s="2"/>
      <c r="C28" s="3"/>
      <c r="D28" s="30"/>
      <c r="E28" s="35"/>
      <c r="F28" s="5"/>
      <c r="G28" s="6"/>
      <c r="H28" s="4"/>
      <c r="I28" s="5"/>
      <c r="J28" s="6"/>
      <c r="K28" s="4"/>
      <c r="L28" s="5"/>
      <c r="M28" s="6"/>
      <c r="N28" s="4"/>
      <c r="O28" s="5"/>
      <c r="P28" s="6"/>
      <c r="Q28" s="4"/>
      <c r="R28" s="5"/>
      <c r="S28" s="6"/>
      <c r="T28" s="4"/>
      <c r="U28" s="5"/>
      <c r="V28" s="6"/>
      <c r="W28" s="4"/>
      <c r="X28" s="5"/>
      <c r="Y28" s="6"/>
      <c r="Z28" s="4"/>
      <c r="AA28" s="5"/>
      <c r="AB28" s="6"/>
      <c r="AC28" s="4"/>
      <c r="AD28" s="5"/>
      <c r="AE28" s="6"/>
      <c r="AF28" s="9"/>
      <c r="AG28" s="10"/>
      <c r="AH28" s="6"/>
      <c r="AI28" s="9"/>
      <c r="AJ28" s="10"/>
      <c r="AK28" s="6"/>
      <c r="AL28" s="9"/>
      <c r="AM28" s="10"/>
      <c r="AN28" s="6"/>
      <c r="AO28" s="9"/>
      <c r="AP28" s="10"/>
      <c r="AQ28" s="6"/>
      <c r="AR28" s="4"/>
      <c r="AS28" s="5"/>
      <c r="AT28" s="36"/>
      <c r="AU28" s="27"/>
      <c r="AV28" s="7"/>
    </row>
    <row r="29" spans="1:48" x14ac:dyDescent="0.25">
      <c r="A29" s="15">
        <v>23</v>
      </c>
      <c r="B29" s="2"/>
      <c r="C29" s="3"/>
      <c r="D29" s="30"/>
      <c r="E29" s="35"/>
      <c r="F29" s="5"/>
      <c r="G29" s="6"/>
      <c r="H29" s="4"/>
      <c r="I29" s="5"/>
      <c r="J29" s="6"/>
      <c r="K29" s="4"/>
      <c r="L29" s="5"/>
      <c r="M29" s="6"/>
      <c r="N29" s="4"/>
      <c r="O29" s="5"/>
      <c r="P29" s="6"/>
      <c r="Q29" s="4"/>
      <c r="R29" s="5"/>
      <c r="S29" s="6"/>
      <c r="T29" s="4"/>
      <c r="U29" s="5"/>
      <c r="V29" s="6"/>
      <c r="W29" s="4"/>
      <c r="X29" s="5"/>
      <c r="Y29" s="6"/>
      <c r="Z29" s="4"/>
      <c r="AA29" s="5"/>
      <c r="AB29" s="6"/>
      <c r="AC29" s="4"/>
      <c r="AD29" s="5"/>
      <c r="AE29" s="6"/>
      <c r="AF29" s="9"/>
      <c r="AG29" s="10"/>
      <c r="AH29" s="6"/>
      <c r="AI29" s="9"/>
      <c r="AJ29" s="10"/>
      <c r="AK29" s="6"/>
      <c r="AL29" s="9"/>
      <c r="AM29" s="10"/>
      <c r="AN29" s="6"/>
      <c r="AO29" s="9"/>
      <c r="AP29" s="10"/>
      <c r="AQ29" s="6"/>
      <c r="AR29" s="4"/>
      <c r="AS29" s="5"/>
      <c r="AT29" s="36"/>
      <c r="AU29" s="27"/>
      <c r="AV29" s="7"/>
    </row>
    <row r="30" spans="1:48" x14ac:dyDescent="0.25">
      <c r="A30" s="15">
        <v>24</v>
      </c>
      <c r="B30" s="2" t="str">
        <f ca="1">IFERROR(VLOOKUP(A30,INDIRECT(#REF!),2,0),"")</f>
        <v/>
      </c>
      <c r="C30" s="3" t="str">
        <f ca="1">IFERROR(VLOOKUP(A30,INDIRECT(#REF!),3,0),"")</f>
        <v/>
      </c>
      <c r="D30" s="30" t="str">
        <f ca="1">IFERROR(VLOOKUP(A30,INDIRECT(#REF!),4,0),"")</f>
        <v/>
      </c>
      <c r="E30" s="35"/>
      <c r="F30" s="5"/>
      <c r="G30" s="6"/>
      <c r="H30" s="4"/>
      <c r="I30" s="5"/>
      <c r="J30" s="6"/>
      <c r="K30" s="4"/>
      <c r="L30" s="5"/>
      <c r="M30" s="6"/>
      <c r="N30" s="4"/>
      <c r="O30" s="5"/>
      <c r="P30" s="6"/>
      <c r="Q30" s="4"/>
      <c r="R30" s="5"/>
      <c r="S30" s="6"/>
      <c r="T30" s="4"/>
      <c r="U30" s="5"/>
      <c r="V30" s="6"/>
      <c r="W30" s="4"/>
      <c r="X30" s="5"/>
      <c r="Y30" s="6"/>
      <c r="Z30" s="4"/>
      <c r="AA30" s="5"/>
      <c r="AB30" s="6"/>
      <c r="AC30" s="4"/>
      <c r="AD30" s="5"/>
      <c r="AE30" s="6"/>
      <c r="AF30" s="9"/>
      <c r="AG30" s="10"/>
      <c r="AH30" s="6"/>
      <c r="AI30" s="9"/>
      <c r="AJ30" s="10"/>
      <c r="AK30" s="6"/>
      <c r="AL30" s="9"/>
      <c r="AM30" s="10"/>
      <c r="AN30" s="6"/>
      <c r="AO30" s="9"/>
      <c r="AP30" s="10"/>
      <c r="AQ30" s="6"/>
      <c r="AR30" s="4"/>
      <c r="AS30" s="5"/>
      <c r="AT30" s="36"/>
      <c r="AU30" s="27" t="str">
        <f t="shared" ca="1" si="0"/>
        <v/>
      </c>
      <c r="AV30" s="7"/>
    </row>
    <row r="31" spans="1:48" x14ac:dyDescent="0.25">
      <c r="A31" s="15">
        <v>25</v>
      </c>
      <c r="B31" s="2" t="str">
        <f ca="1">IFERROR(VLOOKUP(A31,INDIRECT(#REF!),2,0),"")</f>
        <v/>
      </c>
      <c r="C31" s="3" t="str">
        <f ca="1">IFERROR(VLOOKUP(A31,INDIRECT(#REF!),3,0),"")</f>
        <v/>
      </c>
      <c r="D31" s="30" t="str">
        <f ca="1">IFERROR(VLOOKUP(A31,INDIRECT(#REF!),4,0),"")</f>
        <v/>
      </c>
      <c r="E31" s="35"/>
      <c r="F31" s="5"/>
      <c r="G31" s="6"/>
      <c r="H31" s="4"/>
      <c r="I31" s="5"/>
      <c r="J31" s="6"/>
      <c r="K31" s="4"/>
      <c r="L31" s="5"/>
      <c r="M31" s="6"/>
      <c r="N31" s="4"/>
      <c r="O31" s="5"/>
      <c r="P31" s="6"/>
      <c r="Q31" s="4"/>
      <c r="R31" s="5"/>
      <c r="S31" s="6"/>
      <c r="T31" s="4"/>
      <c r="U31" s="5"/>
      <c r="V31" s="6"/>
      <c r="W31" s="4"/>
      <c r="X31" s="5"/>
      <c r="Y31" s="6"/>
      <c r="Z31" s="4"/>
      <c r="AA31" s="5"/>
      <c r="AB31" s="6"/>
      <c r="AC31" s="4"/>
      <c r="AD31" s="5"/>
      <c r="AE31" s="6"/>
      <c r="AF31" s="9"/>
      <c r="AG31" s="10"/>
      <c r="AH31" s="6"/>
      <c r="AI31" s="9"/>
      <c r="AJ31" s="10"/>
      <c r="AK31" s="6"/>
      <c r="AL31" s="9"/>
      <c r="AM31" s="10"/>
      <c r="AN31" s="6"/>
      <c r="AO31" s="9"/>
      <c r="AP31" s="10"/>
      <c r="AQ31" s="6"/>
      <c r="AR31" s="4"/>
      <c r="AS31" s="5"/>
      <c r="AT31" s="36"/>
      <c r="AU31" s="27" t="str">
        <f t="shared" ca="1" si="0"/>
        <v/>
      </c>
      <c r="AV31" s="7"/>
    </row>
    <row r="32" spans="1:48" x14ac:dyDescent="0.25">
      <c r="A32" s="15">
        <v>26</v>
      </c>
      <c r="B32" s="2" t="str">
        <f ca="1">IFERROR(VLOOKUP(A32,INDIRECT(#REF!),2,0),"")</f>
        <v/>
      </c>
      <c r="C32" s="3" t="str">
        <f ca="1">IFERROR(VLOOKUP(A32,INDIRECT(#REF!),3,0),"")</f>
        <v/>
      </c>
      <c r="D32" s="30" t="str">
        <f ca="1">IFERROR(VLOOKUP(A32,INDIRECT(#REF!),4,0),"")</f>
        <v/>
      </c>
      <c r="E32" s="35"/>
      <c r="F32" s="5"/>
      <c r="G32" s="6"/>
      <c r="H32" s="4"/>
      <c r="I32" s="5"/>
      <c r="J32" s="6"/>
      <c r="K32" s="4"/>
      <c r="L32" s="5"/>
      <c r="M32" s="6"/>
      <c r="N32" s="4"/>
      <c r="O32" s="5"/>
      <c r="P32" s="6"/>
      <c r="Q32" s="4"/>
      <c r="R32" s="5"/>
      <c r="S32" s="6"/>
      <c r="T32" s="4"/>
      <c r="U32" s="5"/>
      <c r="V32" s="6"/>
      <c r="W32" s="4"/>
      <c r="X32" s="5"/>
      <c r="Y32" s="6"/>
      <c r="Z32" s="4"/>
      <c r="AA32" s="5"/>
      <c r="AB32" s="6"/>
      <c r="AC32" s="4"/>
      <c r="AD32" s="5"/>
      <c r="AE32" s="6"/>
      <c r="AF32" s="9"/>
      <c r="AG32" s="10"/>
      <c r="AH32" s="6"/>
      <c r="AI32" s="9"/>
      <c r="AJ32" s="10"/>
      <c r="AK32" s="6"/>
      <c r="AL32" s="9"/>
      <c r="AM32" s="10"/>
      <c r="AN32" s="6"/>
      <c r="AO32" s="9"/>
      <c r="AP32" s="10"/>
      <c r="AQ32" s="6"/>
      <c r="AR32" s="4"/>
      <c r="AS32" s="5"/>
      <c r="AT32" s="36"/>
      <c r="AU32" s="27" t="str">
        <f t="shared" ca="1" si="0"/>
        <v/>
      </c>
      <c r="AV32" s="7"/>
    </row>
    <row r="33" spans="1:48" x14ac:dyDescent="0.25">
      <c r="A33" s="15">
        <v>27</v>
      </c>
      <c r="B33" s="2" t="str">
        <f ca="1">IFERROR(VLOOKUP(A33,INDIRECT(#REF!),2,0),"")</f>
        <v/>
      </c>
      <c r="C33" s="3" t="str">
        <f ca="1">IFERROR(VLOOKUP(A33,INDIRECT(#REF!),3,0),"")</f>
        <v/>
      </c>
      <c r="D33" s="30" t="str">
        <f ca="1">IFERROR(VLOOKUP(A33,INDIRECT(#REF!),4,0),"")</f>
        <v/>
      </c>
      <c r="E33" s="35"/>
      <c r="F33" s="5"/>
      <c r="G33" s="6"/>
      <c r="H33" s="4"/>
      <c r="I33" s="5"/>
      <c r="J33" s="6"/>
      <c r="K33" s="4"/>
      <c r="L33" s="5"/>
      <c r="M33" s="6"/>
      <c r="N33" s="4"/>
      <c r="O33" s="5"/>
      <c r="P33" s="6"/>
      <c r="Q33" s="4"/>
      <c r="R33" s="5"/>
      <c r="S33" s="6"/>
      <c r="T33" s="4"/>
      <c r="U33" s="5"/>
      <c r="V33" s="6"/>
      <c r="W33" s="4"/>
      <c r="X33" s="5"/>
      <c r="Y33" s="6"/>
      <c r="Z33" s="4"/>
      <c r="AA33" s="5"/>
      <c r="AB33" s="6"/>
      <c r="AC33" s="4"/>
      <c r="AD33" s="5"/>
      <c r="AE33" s="6"/>
      <c r="AF33" s="9"/>
      <c r="AG33" s="10"/>
      <c r="AH33" s="6"/>
      <c r="AI33" s="9"/>
      <c r="AJ33" s="10"/>
      <c r="AK33" s="6"/>
      <c r="AL33" s="9"/>
      <c r="AM33" s="10"/>
      <c r="AN33" s="6"/>
      <c r="AO33" s="9"/>
      <c r="AP33" s="10"/>
      <c r="AQ33" s="6"/>
      <c r="AR33" s="4"/>
      <c r="AS33" s="5"/>
      <c r="AT33" s="36"/>
      <c r="AU33" s="27" t="str">
        <f t="shared" ca="1" si="0"/>
        <v/>
      </c>
      <c r="AV33" s="7"/>
    </row>
    <row r="34" spans="1:48" x14ac:dyDescent="0.25">
      <c r="A34" s="15">
        <v>28</v>
      </c>
      <c r="B34" s="2" t="str">
        <f ca="1">IFERROR(VLOOKUP(A34,INDIRECT(#REF!),2,0),"")</f>
        <v/>
      </c>
      <c r="C34" s="3" t="str">
        <f ca="1">IFERROR(VLOOKUP(A34,INDIRECT(#REF!),3,0),"")</f>
        <v/>
      </c>
      <c r="D34" s="30" t="str">
        <f ca="1">IFERROR(VLOOKUP(A34,INDIRECT(#REF!),4,0),"")</f>
        <v/>
      </c>
      <c r="E34" s="35"/>
      <c r="F34" s="5"/>
      <c r="G34" s="6"/>
      <c r="H34" s="4"/>
      <c r="I34" s="5"/>
      <c r="J34" s="6"/>
      <c r="K34" s="4"/>
      <c r="L34" s="5"/>
      <c r="M34" s="6"/>
      <c r="N34" s="4"/>
      <c r="O34" s="5"/>
      <c r="P34" s="6"/>
      <c r="Q34" s="4"/>
      <c r="R34" s="5"/>
      <c r="S34" s="6"/>
      <c r="T34" s="4"/>
      <c r="U34" s="5"/>
      <c r="V34" s="6"/>
      <c r="W34" s="4"/>
      <c r="X34" s="5"/>
      <c r="Y34" s="6"/>
      <c r="Z34" s="4"/>
      <c r="AA34" s="5"/>
      <c r="AB34" s="6"/>
      <c r="AC34" s="4"/>
      <c r="AD34" s="5"/>
      <c r="AE34" s="6"/>
      <c r="AF34" s="9"/>
      <c r="AG34" s="10"/>
      <c r="AH34" s="6"/>
      <c r="AI34" s="9"/>
      <c r="AJ34" s="10"/>
      <c r="AK34" s="6"/>
      <c r="AL34" s="9"/>
      <c r="AM34" s="10"/>
      <c r="AN34" s="6"/>
      <c r="AO34" s="9"/>
      <c r="AP34" s="10"/>
      <c r="AQ34" s="6"/>
      <c r="AR34" s="4"/>
      <c r="AS34" s="5"/>
      <c r="AT34" s="36"/>
      <c r="AU34" s="27" t="str">
        <f t="shared" ca="1" si="0"/>
        <v/>
      </c>
      <c r="AV34" s="7"/>
    </row>
    <row r="35" spans="1:48" x14ac:dyDescent="0.25">
      <c r="A35" s="15">
        <v>29</v>
      </c>
      <c r="B35" s="2" t="str">
        <f ca="1">IFERROR(VLOOKUP(A35,INDIRECT(#REF!),2,0),"")</f>
        <v/>
      </c>
      <c r="C35" s="3" t="str">
        <f ca="1">IFERROR(VLOOKUP(A35,INDIRECT(#REF!),3,0),"")</f>
        <v/>
      </c>
      <c r="D35" s="30" t="str">
        <f ca="1">IFERROR(VLOOKUP(A35,INDIRECT(#REF!),4,0),"")</f>
        <v/>
      </c>
      <c r="E35" s="35"/>
      <c r="F35" s="5"/>
      <c r="G35" s="6"/>
      <c r="H35" s="4"/>
      <c r="I35" s="5"/>
      <c r="J35" s="6"/>
      <c r="K35" s="4"/>
      <c r="L35" s="5"/>
      <c r="M35" s="6"/>
      <c r="N35" s="4"/>
      <c r="O35" s="5"/>
      <c r="P35" s="6"/>
      <c r="Q35" s="4"/>
      <c r="R35" s="5"/>
      <c r="S35" s="6"/>
      <c r="T35" s="4"/>
      <c r="U35" s="5"/>
      <c r="V35" s="6"/>
      <c r="W35" s="4"/>
      <c r="X35" s="5"/>
      <c r="Y35" s="6"/>
      <c r="Z35" s="4"/>
      <c r="AA35" s="5"/>
      <c r="AB35" s="6"/>
      <c r="AC35" s="4"/>
      <c r="AD35" s="5"/>
      <c r="AE35" s="6"/>
      <c r="AF35" s="9"/>
      <c r="AG35" s="10"/>
      <c r="AH35" s="6"/>
      <c r="AI35" s="9"/>
      <c r="AJ35" s="10"/>
      <c r="AK35" s="6"/>
      <c r="AL35" s="9"/>
      <c r="AM35" s="10"/>
      <c r="AN35" s="6"/>
      <c r="AO35" s="9"/>
      <c r="AP35" s="10"/>
      <c r="AQ35" s="6"/>
      <c r="AR35" s="4"/>
      <c r="AS35" s="5"/>
      <c r="AT35" s="36"/>
      <c r="AU35" s="27" t="str">
        <f t="shared" ca="1" si="0"/>
        <v/>
      </c>
      <c r="AV35" s="7"/>
    </row>
    <row r="36" spans="1:48" ht="15.75" thickBot="1" x14ac:dyDescent="0.3">
      <c r="A36" s="37">
        <v>30</v>
      </c>
      <c r="B36" s="38" t="str">
        <f ca="1">IFERROR(VLOOKUP(A36,INDIRECT(#REF!),2,0),"")</f>
        <v/>
      </c>
      <c r="C36" s="39" t="str">
        <f ca="1">IFERROR(VLOOKUP(A36,INDIRECT(#REF!),3,0),"")</f>
        <v/>
      </c>
      <c r="D36" s="40" t="str">
        <f ca="1">IFERROR(VLOOKUP(A36,INDIRECT(#REF!),4,0),"")</f>
        <v/>
      </c>
      <c r="E36" s="41"/>
      <c r="F36" s="42"/>
      <c r="G36" s="43"/>
      <c r="H36" s="44"/>
      <c r="I36" s="42"/>
      <c r="J36" s="43"/>
      <c r="K36" s="44"/>
      <c r="L36" s="42"/>
      <c r="M36" s="43"/>
      <c r="N36" s="44"/>
      <c r="O36" s="42"/>
      <c r="P36" s="43"/>
      <c r="Q36" s="44"/>
      <c r="R36" s="42"/>
      <c r="S36" s="43"/>
      <c r="T36" s="44"/>
      <c r="U36" s="42"/>
      <c r="V36" s="43"/>
      <c r="W36" s="44"/>
      <c r="X36" s="42"/>
      <c r="Y36" s="43"/>
      <c r="Z36" s="44"/>
      <c r="AA36" s="42"/>
      <c r="AB36" s="43"/>
      <c r="AC36" s="44"/>
      <c r="AD36" s="42"/>
      <c r="AE36" s="43"/>
      <c r="AF36" s="45"/>
      <c r="AG36" s="46"/>
      <c r="AH36" s="43"/>
      <c r="AI36" s="45"/>
      <c r="AJ36" s="46"/>
      <c r="AK36" s="43"/>
      <c r="AL36" s="45"/>
      <c r="AM36" s="46"/>
      <c r="AN36" s="43"/>
      <c r="AO36" s="45"/>
      <c r="AP36" s="46"/>
      <c r="AQ36" s="43"/>
      <c r="AR36" s="44"/>
      <c r="AS36" s="42"/>
      <c r="AT36" s="47"/>
      <c r="AU36" s="48" t="str">
        <f t="shared" ca="1" si="0"/>
        <v/>
      </c>
      <c r="AV36" s="49"/>
    </row>
    <row r="37" spans="1:48" ht="16.5" x14ac:dyDescent="0.35">
      <c r="A37" s="109" t="s">
        <v>31</v>
      </c>
      <c r="B37" s="109"/>
      <c r="C37" s="109"/>
      <c r="D37" s="109"/>
      <c r="E37" s="109" t="s">
        <v>33</v>
      </c>
      <c r="F37" s="109"/>
      <c r="G37" s="109"/>
      <c r="H37" s="109"/>
      <c r="I37" s="109"/>
      <c r="J37" s="109"/>
      <c r="K37" s="109"/>
      <c r="L37" s="109"/>
      <c r="M37" s="109"/>
      <c r="N37" s="109"/>
      <c r="O37" s="109"/>
      <c r="P37" s="109"/>
      <c r="Q37" s="109"/>
      <c r="R37" s="109"/>
      <c r="S37" s="109"/>
      <c r="T37" s="109"/>
      <c r="U37" s="109"/>
      <c r="V37" s="109"/>
      <c r="W37" s="109"/>
      <c r="X37" s="109"/>
      <c r="Y37" s="109"/>
      <c r="Z37" s="109"/>
      <c r="AA37" s="109"/>
      <c r="AB37" s="109"/>
      <c r="AC37" s="109" t="s">
        <v>33</v>
      </c>
      <c r="AD37" s="109"/>
      <c r="AE37" s="109"/>
      <c r="AF37" s="109"/>
      <c r="AG37" s="109"/>
      <c r="AH37" s="109"/>
      <c r="AI37" s="109"/>
      <c r="AJ37" s="109"/>
      <c r="AK37" s="109"/>
      <c r="AL37" s="109"/>
      <c r="AM37" s="109"/>
      <c r="AN37" s="109"/>
      <c r="AO37" s="109"/>
      <c r="AP37" s="109"/>
      <c r="AQ37" s="109"/>
      <c r="AR37" s="109"/>
      <c r="AS37" s="109"/>
      <c r="AT37" s="109"/>
      <c r="AU37" s="109"/>
      <c r="AV37" s="109"/>
    </row>
    <row r="38" spans="1:48" x14ac:dyDescent="0.25">
      <c r="A38" s="107"/>
      <c r="B38" s="107"/>
      <c r="C38" s="107"/>
      <c r="D38" s="107"/>
      <c r="E38" s="108"/>
      <c r="F38" s="108"/>
      <c r="G38" s="108"/>
      <c r="H38" s="108"/>
      <c r="I38" s="108"/>
      <c r="J38" s="108"/>
      <c r="K38" s="108"/>
      <c r="L38" s="108"/>
      <c r="M38" s="108"/>
      <c r="N38" s="108"/>
      <c r="O38" s="108"/>
      <c r="P38" s="108"/>
      <c r="Q38" s="108"/>
      <c r="R38" s="108"/>
      <c r="S38" s="108"/>
      <c r="T38" s="108"/>
      <c r="U38" s="108"/>
      <c r="V38" s="108"/>
      <c r="W38" s="108"/>
      <c r="X38" s="108"/>
      <c r="Y38" s="108"/>
      <c r="Z38" s="108"/>
      <c r="AA38" s="108"/>
      <c r="AB38" s="108"/>
      <c r="AC38" s="108"/>
      <c r="AD38" s="108"/>
      <c r="AE38" s="108"/>
      <c r="AF38" s="108"/>
      <c r="AG38" s="108"/>
      <c r="AH38" s="108"/>
      <c r="AI38" s="108"/>
      <c r="AJ38" s="108"/>
      <c r="AK38" s="108"/>
      <c r="AL38" s="108"/>
      <c r="AM38" s="108"/>
      <c r="AN38" s="108"/>
      <c r="AO38" s="108"/>
      <c r="AP38" s="108"/>
      <c r="AQ38" s="108"/>
      <c r="AR38" s="108"/>
      <c r="AS38" s="108"/>
      <c r="AT38" s="108"/>
      <c r="AU38" s="108"/>
      <c r="AV38" s="108"/>
    </row>
    <row r="39" spans="1:48" x14ac:dyDescent="0.25">
      <c r="A39" s="107"/>
      <c r="B39" s="107"/>
      <c r="C39" s="107"/>
      <c r="D39" s="107"/>
      <c r="E39" s="108"/>
      <c r="F39" s="108"/>
      <c r="G39" s="108"/>
      <c r="H39" s="108"/>
      <c r="I39" s="108"/>
      <c r="J39" s="108"/>
      <c r="K39" s="108"/>
      <c r="L39" s="108"/>
      <c r="M39" s="108"/>
      <c r="N39" s="108"/>
      <c r="O39" s="108"/>
      <c r="P39" s="108"/>
      <c r="Q39" s="108"/>
      <c r="R39" s="108"/>
      <c r="S39" s="108"/>
      <c r="T39" s="108"/>
      <c r="U39" s="108"/>
      <c r="V39" s="108"/>
      <c r="W39" s="108"/>
      <c r="X39" s="108"/>
      <c r="Y39" s="108"/>
      <c r="Z39" s="108"/>
      <c r="AA39" s="108"/>
      <c r="AB39" s="108"/>
      <c r="AC39" s="108"/>
      <c r="AD39" s="108"/>
      <c r="AE39" s="108"/>
      <c r="AF39" s="108"/>
      <c r="AG39" s="108"/>
      <c r="AH39" s="108"/>
      <c r="AI39" s="108"/>
      <c r="AJ39" s="108"/>
      <c r="AK39" s="108"/>
      <c r="AL39" s="108"/>
      <c r="AM39" s="108"/>
      <c r="AN39" s="108"/>
      <c r="AO39" s="108"/>
      <c r="AP39" s="108"/>
      <c r="AQ39" s="108"/>
      <c r="AR39" s="108"/>
      <c r="AS39" s="108"/>
      <c r="AT39" s="108"/>
      <c r="AU39" s="108"/>
      <c r="AV39" s="108"/>
    </row>
    <row r="40" spans="1:48" x14ac:dyDescent="0.25">
      <c r="A40" s="107"/>
      <c r="B40" s="107"/>
      <c r="C40" s="107"/>
      <c r="D40" s="107"/>
      <c r="E40" s="108"/>
      <c r="F40" s="108"/>
      <c r="G40" s="108"/>
      <c r="H40" s="108"/>
      <c r="I40" s="108"/>
      <c r="J40" s="108"/>
      <c r="K40" s="108"/>
      <c r="L40" s="108"/>
      <c r="M40" s="108"/>
      <c r="N40" s="108"/>
      <c r="O40" s="108"/>
      <c r="P40" s="108"/>
      <c r="Q40" s="108"/>
      <c r="R40" s="108"/>
      <c r="S40" s="108"/>
      <c r="T40" s="108"/>
      <c r="U40" s="108"/>
      <c r="V40" s="108"/>
      <c r="W40" s="108"/>
      <c r="X40" s="108"/>
      <c r="Y40" s="108"/>
      <c r="Z40" s="108"/>
      <c r="AA40" s="108"/>
      <c r="AB40" s="108"/>
      <c r="AC40" s="108"/>
      <c r="AD40" s="108"/>
      <c r="AE40" s="108"/>
      <c r="AF40" s="108"/>
      <c r="AG40" s="108"/>
      <c r="AH40" s="108"/>
      <c r="AI40" s="108"/>
      <c r="AJ40" s="108"/>
      <c r="AK40" s="108"/>
      <c r="AL40" s="108"/>
      <c r="AM40" s="108"/>
      <c r="AN40" s="108"/>
      <c r="AO40" s="108"/>
      <c r="AP40" s="108"/>
      <c r="AQ40" s="108"/>
      <c r="AR40" s="108"/>
      <c r="AS40" s="108"/>
      <c r="AT40" s="108"/>
      <c r="AU40" s="108"/>
      <c r="AV40" s="108"/>
    </row>
  </sheetData>
  <mergeCells count="51">
    <mergeCell ref="N5:P5"/>
    <mergeCell ref="Q5:S5"/>
    <mergeCell ref="T5:V5"/>
    <mergeCell ref="AC37:AV37"/>
    <mergeCell ref="A37:D37"/>
    <mergeCell ref="A38:D40"/>
    <mergeCell ref="E38:T40"/>
    <mergeCell ref="U38:AV40"/>
    <mergeCell ref="E37:AB37"/>
    <mergeCell ref="AV5:AV6"/>
    <mergeCell ref="Z6:AB6"/>
    <mergeCell ref="AC6:AE6"/>
    <mergeCell ref="AR6:AT6"/>
    <mergeCell ref="AF5:AH5"/>
    <mergeCell ref="Z5:AB5"/>
    <mergeCell ref="AC5:AE5"/>
    <mergeCell ref="AR5:AT5"/>
    <mergeCell ref="AU5:AU6"/>
    <mergeCell ref="AI5:AK5"/>
    <mergeCell ref="AL5:AN5"/>
    <mergeCell ref="AO5:AQ5"/>
    <mergeCell ref="C1:AT2"/>
    <mergeCell ref="A5:A6"/>
    <mergeCell ref="B5:B6"/>
    <mergeCell ref="C5:C6"/>
    <mergeCell ref="D5:D6"/>
    <mergeCell ref="E5:G5"/>
    <mergeCell ref="E6:G6"/>
    <mergeCell ref="W6:Y6"/>
    <mergeCell ref="W5:Y5"/>
    <mergeCell ref="H6:J6"/>
    <mergeCell ref="K6:M6"/>
    <mergeCell ref="N6:P6"/>
    <mergeCell ref="Q6:S6"/>
    <mergeCell ref="T6:V6"/>
    <mergeCell ref="H5:J5"/>
    <mergeCell ref="K5:M5"/>
    <mergeCell ref="AU3:AV3"/>
    <mergeCell ref="AU4:AV4"/>
    <mergeCell ref="A4:B4"/>
    <mergeCell ref="C4:D4"/>
    <mergeCell ref="A3:B3"/>
    <mergeCell ref="C3:D3"/>
    <mergeCell ref="E3:M3"/>
    <mergeCell ref="E4:M4"/>
    <mergeCell ref="Z3:AH3"/>
    <mergeCell ref="N3:Y3"/>
    <mergeCell ref="Z4:AH4"/>
    <mergeCell ref="AI3:AT3"/>
    <mergeCell ref="AI4:AT4"/>
    <mergeCell ref="N4:Y4"/>
  </mergeCells>
  <pageMargins left="7.874015748031496E-2" right="7.874015748031496E-2" top="0.27559055118110237" bottom="0.35433070866141736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0"/>
  <sheetViews>
    <sheetView workbookViewId="0">
      <selection activeCell="AQ10" sqref="AQ10"/>
    </sheetView>
  </sheetViews>
  <sheetFormatPr defaultRowHeight="15" x14ac:dyDescent="0.25"/>
  <cols>
    <col min="1" max="1" width="7.7109375" customWidth="1"/>
    <col min="2" max="2" width="8.7109375" customWidth="1"/>
    <col min="3" max="3" width="22.7109375" customWidth="1"/>
    <col min="4" max="4" width="25.7109375" customWidth="1"/>
    <col min="5" max="37" width="1.85546875" customWidth="1"/>
    <col min="38" max="38" width="5.7109375" customWidth="1"/>
  </cols>
  <sheetData>
    <row r="1" spans="1:39" x14ac:dyDescent="0.25">
      <c r="A1" s="1"/>
      <c r="B1" s="1"/>
      <c r="C1" s="89" t="s">
        <v>13</v>
      </c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  <c r="AG1" s="89"/>
      <c r="AH1" s="89"/>
      <c r="AI1" s="89"/>
      <c r="AJ1" s="89"/>
      <c r="AK1" s="89"/>
      <c r="AL1" s="1"/>
      <c r="AM1" s="1"/>
    </row>
    <row r="2" spans="1:39" ht="21" x14ac:dyDescent="0.25">
      <c r="A2" s="13"/>
      <c r="B2" s="13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90"/>
      <c r="AH2" s="90"/>
      <c r="AI2" s="90"/>
      <c r="AJ2" s="90"/>
      <c r="AK2" s="90"/>
      <c r="AL2" s="13"/>
      <c r="AM2" s="13"/>
    </row>
    <row r="3" spans="1:39" ht="16.5" x14ac:dyDescent="0.35">
      <c r="A3" s="71" t="s">
        <v>0</v>
      </c>
      <c r="B3" s="72"/>
      <c r="C3" s="73"/>
      <c r="D3" s="74"/>
      <c r="E3" s="75" t="s">
        <v>11</v>
      </c>
      <c r="F3" s="76"/>
      <c r="G3" s="76"/>
      <c r="H3" s="76"/>
      <c r="I3" s="76"/>
      <c r="J3" s="76"/>
      <c r="K3" s="76"/>
      <c r="L3" s="76"/>
      <c r="M3" s="77"/>
      <c r="N3" s="81"/>
      <c r="O3" s="82"/>
      <c r="P3" s="82"/>
      <c r="Q3" s="82"/>
      <c r="R3" s="82"/>
      <c r="S3" s="82"/>
      <c r="T3" s="82"/>
      <c r="U3" s="82"/>
      <c r="V3" s="83"/>
      <c r="W3" s="75" t="s">
        <v>9</v>
      </c>
      <c r="X3" s="76"/>
      <c r="Y3" s="76"/>
      <c r="Z3" s="76"/>
      <c r="AA3" s="76"/>
      <c r="AB3" s="76"/>
      <c r="AC3" s="76"/>
      <c r="AD3" s="76"/>
      <c r="AE3" s="77"/>
      <c r="AF3" s="63"/>
      <c r="AG3" s="64"/>
      <c r="AH3" s="64"/>
      <c r="AI3" s="64"/>
      <c r="AJ3" s="64"/>
      <c r="AK3" s="87"/>
      <c r="AL3" s="63" t="s">
        <v>36</v>
      </c>
      <c r="AM3" s="64"/>
    </row>
    <row r="4" spans="1:39" ht="17.25" thickBot="1" x14ac:dyDescent="0.4">
      <c r="A4" s="67" t="s">
        <v>1</v>
      </c>
      <c r="B4" s="68"/>
      <c r="C4" s="69"/>
      <c r="D4" s="70"/>
      <c r="E4" s="78" t="s">
        <v>12</v>
      </c>
      <c r="F4" s="79"/>
      <c r="G4" s="79"/>
      <c r="H4" s="79"/>
      <c r="I4" s="79"/>
      <c r="J4" s="79"/>
      <c r="K4" s="79"/>
      <c r="L4" s="79"/>
      <c r="M4" s="80"/>
      <c r="N4" s="124"/>
      <c r="O4" s="125"/>
      <c r="P4" s="125"/>
      <c r="Q4" s="125"/>
      <c r="R4" s="125"/>
      <c r="S4" s="125"/>
      <c r="T4" s="125"/>
      <c r="U4" s="125"/>
      <c r="V4" s="126"/>
      <c r="W4" s="84" t="s">
        <v>10</v>
      </c>
      <c r="X4" s="85"/>
      <c r="Y4" s="85"/>
      <c r="Z4" s="85"/>
      <c r="AA4" s="85"/>
      <c r="AB4" s="85"/>
      <c r="AC4" s="85"/>
      <c r="AD4" s="85"/>
      <c r="AE4" s="86"/>
      <c r="AF4" s="65"/>
      <c r="AG4" s="66"/>
      <c r="AH4" s="66"/>
      <c r="AI4" s="66"/>
      <c r="AJ4" s="66"/>
      <c r="AK4" s="88"/>
      <c r="AL4" s="65" t="s">
        <v>37</v>
      </c>
      <c r="AM4" s="66"/>
    </row>
    <row r="5" spans="1:39" x14ac:dyDescent="0.25">
      <c r="A5" s="91" t="s">
        <v>2</v>
      </c>
      <c r="B5" s="93" t="s">
        <v>3</v>
      </c>
      <c r="C5" s="95" t="s">
        <v>4</v>
      </c>
      <c r="D5" s="97" t="s">
        <v>6</v>
      </c>
      <c r="E5" s="146" t="s">
        <v>5</v>
      </c>
      <c r="F5" s="144"/>
      <c r="G5" s="144"/>
      <c r="H5" s="144"/>
      <c r="I5" s="144"/>
      <c r="J5" s="144"/>
      <c r="K5" s="144"/>
      <c r="L5" s="144"/>
      <c r="M5" s="147"/>
      <c r="N5" s="140" t="s">
        <v>5</v>
      </c>
      <c r="O5" s="141"/>
      <c r="P5" s="141"/>
      <c r="Q5" s="141"/>
      <c r="R5" s="141"/>
      <c r="S5" s="141"/>
      <c r="T5" s="141"/>
      <c r="U5" s="141"/>
      <c r="V5" s="142"/>
      <c r="W5" s="143" t="s">
        <v>5</v>
      </c>
      <c r="X5" s="144"/>
      <c r="Y5" s="144"/>
      <c r="Z5" s="144"/>
      <c r="AA5" s="144"/>
      <c r="AB5" s="144"/>
      <c r="AC5" s="144"/>
      <c r="AD5" s="144"/>
      <c r="AE5" s="145"/>
      <c r="AF5" s="149" t="s">
        <v>17</v>
      </c>
      <c r="AG5" s="149"/>
      <c r="AH5" s="149"/>
      <c r="AI5" s="149"/>
      <c r="AJ5" s="149"/>
      <c r="AK5" s="150"/>
      <c r="AL5" s="153" t="s">
        <v>7</v>
      </c>
      <c r="AM5" s="149"/>
    </row>
    <row r="6" spans="1:39" x14ac:dyDescent="0.25">
      <c r="A6" s="92"/>
      <c r="B6" s="94"/>
      <c r="C6" s="96"/>
      <c r="D6" s="98"/>
      <c r="E6" s="136" t="s">
        <v>14</v>
      </c>
      <c r="F6" s="137"/>
      <c r="G6" s="137"/>
      <c r="H6" s="137"/>
      <c r="I6" s="137"/>
      <c r="J6" s="137"/>
      <c r="K6" s="137"/>
      <c r="L6" s="137"/>
      <c r="M6" s="138"/>
      <c r="N6" s="139" t="s">
        <v>15</v>
      </c>
      <c r="O6" s="137"/>
      <c r="P6" s="137"/>
      <c r="Q6" s="137"/>
      <c r="R6" s="137"/>
      <c r="S6" s="137"/>
      <c r="T6" s="137"/>
      <c r="U6" s="137"/>
      <c r="V6" s="138"/>
      <c r="W6" s="139" t="s">
        <v>16</v>
      </c>
      <c r="X6" s="137"/>
      <c r="Y6" s="137"/>
      <c r="Z6" s="137"/>
      <c r="AA6" s="137"/>
      <c r="AB6" s="137"/>
      <c r="AC6" s="137"/>
      <c r="AD6" s="137"/>
      <c r="AE6" s="148"/>
      <c r="AF6" s="151"/>
      <c r="AG6" s="151"/>
      <c r="AH6" s="151"/>
      <c r="AI6" s="151"/>
      <c r="AJ6" s="151"/>
      <c r="AK6" s="152"/>
      <c r="AL6" s="154"/>
      <c r="AM6" s="151"/>
    </row>
    <row r="7" spans="1:39" x14ac:dyDescent="0.25">
      <c r="A7" s="14">
        <v>1</v>
      </c>
      <c r="B7" s="2" t="str">
        <f ca="1">IFERROR(VLOOKUP(A7,INDIRECT(#REF!),2,0),"")</f>
        <v/>
      </c>
      <c r="C7" s="3" t="str">
        <f ca="1">IFERROR(VLOOKUP(A7,INDIRECT(#REF!),3,0),"")</f>
        <v/>
      </c>
      <c r="D7" s="30" t="str">
        <f ca="1">IFERROR(VLOOKUP(A7,INDIRECT(#REF!),4,0),"")</f>
        <v/>
      </c>
      <c r="E7" s="135"/>
      <c r="F7" s="128"/>
      <c r="G7" s="128"/>
      <c r="H7" s="128"/>
      <c r="I7" s="128"/>
      <c r="J7" s="128"/>
      <c r="K7" s="128"/>
      <c r="L7" s="128"/>
      <c r="M7" s="133"/>
      <c r="N7" s="127"/>
      <c r="O7" s="128"/>
      <c r="P7" s="128"/>
      <c r="Q7" s="128"/>
      <c r="R7" s="128"/>
      <c r="S7" s="128"/>
      <c r="T7" s="128"/>
      <c r="U7" s="128"/>
      <c r="V7" s="133"/>
      <c r="W7" s="127"/>
      <c r="X7" s="128"/>
      <c r="Y7" s="128"/>
      <c r="Z7" s="128"/>
      <c r="AA7" s="128"/>
      <c r="AB7" s="128"/>
      <c r="AC7" s="128"/>
      <c r="AD7" s="128"/>
      <c r="AE7" s="129"/>
      <c r="AF7" s="120"/>
      <c r="AG7" s="120"/>
      <c r="AH7" s="120"/>
      <c r="AI7" s="120"/>
      <c r="AJ7" s="120"/>
      <c r="AK7" s="121"/>
      <c r="AL7" s="116" t="str">
        <f ca="1">B7</f>
        <v/>
      </c>
      <c r="AM7" s="117"/>
    </row>
    <row r="8" spans="1:39" x14ac:dyDescent="0.25">
      <c r="A8" s="15">
        <v>2</v>
      </c>
      <c r="B8" s="2" t="str">
        <f ca="1">IFERROR(VLOOKUP(A8,INDIRECT(#REF!),2,0),"")</f>
        <v/>
      </c>
      <c r="C8" s="3" t="str">
        <f ca="1">IFERROR(VLOOKUP(A8,INDIRECT(#REF!),3,0),"")</f>
        <v/>
      </c>
      <c r="D8" s="30" t="str">
        <f ca="1">IFERROR(VLOOKUP(A8,INDIRECT(#REF!),4,0),"")</f>
        <v/>
      </c>
      <c r="E8" s="135"/>
      <c r="F8" s="128"/>
      <c r="G8" s="128"/>
      <c r="H8" s="128"/>
      <c r="I8" s="128"/>
      <c r="J8" s="128"/>
      <c r="K8" s="128"/>
      <c r="L8" s="128"/>
      <c r="M8" s="133"/>
      <c r="N8" s="127"/>
      <c r="O8" s="128"/>
      <c r="P8" s="128"/>
      <c r="Q8" s="128"/>
      <c r="R8" s="128"/>
      <c r="S8" s="128"/>
      <c r="T8" s="128"/>
      <c r="U8" s="128"/>
      <c r="V8" s="133"/>
      <c r="W8" s="127"/>
      <c r="X8" s="128"/>
      <c r="Y8" s="128"/>
      <c r="Z8" s="128"/>
      <c r="AA8" s="128"/>
      <c r="AB8" s="128"/>
      <c r="AC8" s="128"/>
      <c r="AD8" s="128"/>
      <c r="AE8" s="129"/>
      <c r="AF8" s="120"/>
      <c r="AG8" s="120"/>
      <c r="AH8" s="120"/>
      <c r="AI8" s="120"/>
      <c r="AJ8" s="120"/>
      <c r="AK8" s="121"/>
      <c r="AL8" s="116" t="str">
        <f t="shared" ref="AL8:AL36" ca="1" si="0">B8</f>
        <v/>
      </c>
      <c r="AM8" s="117"/>
    </row>
    <row r="9" spans="1:39" x14ac:dyDescent="0.25">
      <c r="A9" s="15">
        <v>3</v>
      </c>
      <c r="B9" s="2" t="str">
        <f ca="1">IFERROR(VLOOKUP(A9,INDIRECT(#REF!),2,0),"")</f>
        <v/>
      </c>
      <c r="C9" s="3" t="str">
        <f ca="1">IFERROR(VLOOKUP(A9,INDIRECT(#REF!),3,0),"")</f>
        <v/>
      </c>
      <c r="D9" s="30" t="str">
        <f ca="1">IFERROR(VLOOKUP(A9,INDIRECT(#REF!),4,0),"")</f>
        <v/>
      </c>
      <c r="E9" s="135"/>
      <c r="F9" s="128"/>
      <c r="G9" s="128"/>
      <c r="H9" s="128"/>
      <c r="I9" s="128"/>
      <c r="J9" s="128"/>
      <c r="K9" s="128"/>
      <c r="L9" s="128"/>
      <c r="M9" s="133"/>
      <c r="N9" s="127"/>
      <c r="O9" s="128"/>
      <c r="P9" s="128"/>
      <c r="Q9" s="128"/>
      <c r="R9" s="128"/>
      <c r="S9" s="128"/>
      <c r="T9" s="128"/>
      <c r="U9" s="128"/>
      <c r="V9" s="133"/>
      <c r="W9" s="127"/>
      <c r="X9" s="128"/>
      <c r="Y9" s="128"/>
      <c r="Z9" s="128"/>
      <c r="AA9" s="128"/>
      <c r="AB9" s="128"/>
      <c r="AC9" s="128"/>
      <c r="AD9" s="128"/>
      <c r="AE9" s="129"/>
      <c r="AF9" s="120"/>
      <c r="AG9" s="120"/>
      <c r="AH9" s="120"/>
      <c r="AI9" s="120"/>
      <c r="AJ9" s="120"/>
      <c r="AK9" s="121"/>
      <c r="AL9" s="116" t="str">
        <f t="shared" ca="1" si="0"/>
        <v/>
      </c>
      <c r="AM9" s="117"/>
    </row>
    <row r="10" spans="1:39" x14ac:dyDescent="0.25">
      <c r="A10" s="15">
        <v>4</v>
      </c>
      <c r="B10" s="2" t="str">
        <f ca="1">IFERROR(VLOOKUP(A10,INDIRECT(#REF!),2,0),"")</f>
        <v/>
      </c>
      <c r="C10" s="3" t="str">
        <f ca="1">IFERROR(VLOOKUP(A10,INDIRECT(#REF!),3,0),"")</f>
        <v/>
      </c>
      <c r="D10" s="30" t="str">
        <f ca="1">IFERROR(VLOOKUP(A10,INDIRECT(#REF!),4,0),"")</f>
        <v/>
      </c>
      <c r="E10" s="135"/>
      <c r="F10" s="128"/>
      <c r="G10" s="128"/>
      <c r="H10" s="128"/>
      <c r="I10" s="128"/>
      <c r="J10" s="128"/>
      <c r="K10" s="128"/>
      <c r="L10" s="128"/>
      <c r="M10" s="133"/>
      <c r="N10" s="127"/>
      <c r="O10" s="128"/>
      <c r="P10" s="128"/>
      <c r="Q10" s="128"/>
      <c r="R10" s="128"/>
      <c r="S10" s="128"/>
      <c r="T10" s="128"/>
      <c r="U10" s="128"/>
      <c r="V10" s="133"/>
      <c r="W10" s="127"/>
      <c r="X10" s="128"/>
      <c r="Y10" s="128"/>
      <c r="Z10" s="128"/>
      <c r="AA10" s="128"/>
      <c r="AB10" s="128"/>
      <c r="AC10" s="128"/>
      <c r="AD10" s="128"/>
      <c r="AE10" s="129"/>
      <c r="AF10" s="120"/>
      <c r="AG10" s="120"/>
      <c r="AH10" s="120"/>
      <c r="AI10" s="120"/>
      <c r="AJ10" s="120"/>
      <c r="AK10" s="121"/>
      <c r="AL10" s="116" t="str">
        <f t="shared" ca="1" si="0"/>
        <v/>
      </c>
      <c r="AM10" s="117"/>
    </row>
    <row r="11" spans="1:39" x14ac:dyDescent="0.25">
      <c r="A11" s="15">
        <v>5</v>
      </c>
      <c r="B11" s="2" t="str">
        <f ca="1">IFERROR(VLOOKUP(A11,INDIRECT(#REF!),2,0),"")</f>
        <v/>
      </c>
      <c r="C11" s="3" t="str">
        <f ca="1">IFERROR(VLOOKUP(A11,INDIRECT(#REF!),3,0),"")</f>
        <v/>
      </c>
      <c r="D11" s="30" t="str">
        <f ca="1">IFERROR(VLOOKUP(A11,INDIRECT(#REF!),4,0),"")</f>
        <v/>
      </c>
      <c r="E11" s="135"/>
      <c r="F11" s="128"/>
      <c r="G11" s="128"/>
      <c r="H11" s="128"/>
      <c r="I11" s="128"/>
      <c r="J11" s="128"/>
      <c r="K11" s="128"/>
      <c r="L11" s="128"/>
      <c r="M11" s="133"/>
      <c r="N11" s="127"/>
      <c r="O11" s="128"/>
      <c r="P11" s="128"/>
      <c r="Q11" s="128"/>
      <c r="R11" s="128"/>
      <c r="S11" s="128"/>
      <c r="T11" s="128"/>
      <c r="U11" s="128"/>
      <c r="V11" s="133"/>
      <c r="W11" s="127"/>
      <c r="X11" s="128"/>
      <c r="Y11" s="128"/>
      <c r="Z11" s="128"/>
      <c r="AA11" s="128"/>
      <c r="AB11" s="128"/>
      <c r="AC11" s="128"/>
      <c r="AD11" s="128"/>
      <c r="AE11" s="129"/>
      <c r="AF11" s="120"/>
      <c r="AG11" s="120"/>
      <c r="AH11" s="120"/>
      <c r="AI11" s="120"/>
      <c r="AJ11" s="120"/>
      <c r="AK11" s="121"/>
      <c r="AL11" s="116" t="str">
        <f t="shared" ca="1" si="0"/>
        <v/>
      </c>
      <c r="AM11" s="117"/>
    </row>
    <row r="12" spans="1:39" x14ac:dyDescent="0.25">
      <c r="A12" s="15">
        <v>6</v>
      </c>
      <c r="B12" s="2" t="str">
        <f ca="1">IFERROR(VLOOKUP(A12,INDIRECT(#REF!),2,0),"")</f>
        <v/>
      </c>
      <c r="C12" s="3" t="str">
        <f ca="1">IFERROR(VLOOKUP(A12,INDIRECT(#REF!),3,0),"")</f>
        <v/>
      </c>
      <c r="D12" s="30" t="str">
        <f ca="1">IFERROR(VLOOKUP(A12,INDIRECT(#REF!),4,0),"")</f>
        <v/>
      </c>
      <c r="E12" s="135"/>
      <c r="F12" s="128"/>
      <c r="G12" s="128"/>
      <c r="H12" s="128"/>
      <c r="I12" s="128"/>
      <c r="J12" s="128"/>
      <c r="K12" s="128"/>
      <c r="L12" s="128"/>
      <c r="M12" s="133"/>
      <c r="N12" s="127"/>
      <c r="O12" s="128"/>
      <c r="P12" s="128"/>
      <c r="Q12" s="128"/>
      <c r="R12" s="128"/>
      <c r="S12" s="128"/>
      <c r="T12" s="128"/>
      <c r="U12" s="128"/>
      <c r="V12" s="133"/>
      <c r="W12" s="127"/>
      <c r="X12" s="128"/>
      <c r="Y12" s="128"/>
      <c r="Z12" s="128"/>
      <c r="AA12" s="128"/>
      <c r="AB12" s="128"/>
      <c r="AC12" s="128"/>
      <c r="AD12" s="128"/>
      <c r="AE12" s="129"/>
      <c r="AF12" s="120"/>
      <c r="AG12" s="120"/>
      <c r="AH12" s="120"/>
      <c r="AI12" s="120"/>
      <c r="AJ12" s="120"/>
      <c r="AK12" s="121"/>
      <c r="AL12" s="116" t="str">
        <f t="shared" ca="1" si="0"/>
        <v/>
      </c>
      <c r="AM12" s="117"/>
    </row>
    <row r="13" spans="1:39" x14ac:dyDescent="0.25">
      <c r="A13" s="15">
        <v>7</v>
      </c>
      <c r="B13" s="2" t="str">
        <f ca="1">IFERROR(VLOOKUP(A13,INDIRECT(#REF!),2,0),"")</f>
        <v/>
      </c>
      <c r="C13" s="3" t="str">
        <f ca="1">IFERROR(VLOOKUP(A13,INDIRECT(#REF!),3,0),"")</f>
        <v/>
      </c>
      <c r="D13" s="30" t="str">
        <f ca="1">IFERROR(VLOOKUP(A13,INDIRECT(#REF!),4,0),"")</f>
        <v/>
      </c>
      <c r="E13" s="135"/>
      <c r="F13" s="128"/>
      <c r="G13" s="128"/>
      <c r="H13" s="128"/>
      <c r="I13" s="128"/>
      <c r="J13" s="128"/>
      <c r="K13" s="128"/>
      <c r="L13" s="128"/>
      <c r="M13" s="133"/>
      <c r="N13" s="127"/>
      <c r="O13" s="128"/>
      <c r="P13" s="128"/>
      <c r="Q13" s="128"/>
      <c r="R13" s="128"/>
      <c r="S13" s="128"/>
      <c r="T13" s="128"/>
      <c r="U13" s="128"/>
      <c r="V13" s="133"/>
      <c r="W13" s="127"/>
      <c r="X13" s="128"/>
      <c r="Y13" s="128"/>
      <c r="Z13" s="128"/>
      <c r="AA13" s="128"/>
      <c r="AB13" s="128"/>
      <c r="AC13" s="128"/>
      <c r="AD13" s="128"/>
      <c r="AE13" s="129"/>
      <c r="AF13" s="120"/>
      <c r="AG13" s="120"/>
      <c r="AH13" s="120"/>
      <c r="AI13" s="120"/>
      <c r="AJ13" s="120"/>
      <c r="AK13" s="121"/>
      <c r="AL13" s="116" t="str">
        <f t="shared" ca="1" si="0"/>
        <v/>
      </c>
      <c r="AM13" s="117"/>
    </row>
    <row r="14" spans="1:39" x14ac:dyDescent="0.25">
      <c r="A14" s="15">
        <v>8</v>
      </c>
      <c r="B14" s="2" t="str">
        <f ca="1">IFERROR(VLOOKUP(A14,INDIRECT(#REF!),2,0),"")</f>
        <v/>
      </c>
      <c r="C14" s="3" t="str">
        <f ca="1">IFERROR(VLOOKUP(A14,INDIRECT(#REF!),3,0),"")</f>
        <v/>
      </c>
      <c r="D14" s="30" t="str">
        <f ca="1">IFERROR(VLOOKUP(A14,INDIRECT(#REF!),4,0),"")</f>
        <v/>
      </c>
      <c r="E14" s="135"/>
      <c r="F14" s="128"/>
      <c r="G14" s="128"/>
      <c r="H14" s="128"/>
      <c r="I14" s="128"/>
      <c r="J14" s="128"/>
      <c r="K14" s="128"/>
      <c r="L14" s="128"/>
      <c r="M14" s="133"/>
      <c r="N14" s="127"/>
      <c r="O14" s="128"/>
      <c r="P14" s="128"/>
      <c r="Q14" s="128"/>
      <c r="R14" s="128"/>
      <c r="S14" s="128"/>
      <c r="T14" s="128"/>
      <c r="U14" s="128"/>
      <c r="V14" s="133"/>
      <c r="W14" s="127"/>
      <c r="X14" s="128"/>
      <c r="Y14" s="128"/>
      <c r="Z14" s="128"/>
      <c r="AA14" s="128"/>
      <c r="AB14" s="128"/>
      <c r="AC14" s="128"/>
      <c r="AD14" s="128"/>
      <c r="AE14" s="129"/>
      <c r="AF14" s="120"/>
      <c r="AG14" s="120"/>
      <c r="AH14" s="120"/>
      <c r="AI14" s="120"/>
      <c r="AJ14" s="120"/>
      <c r="AK14" s="121"/>
      <c r="AL14" s="116" t="str">
        <f t="shared" ca="1" si="0"/>
        <v/>
      </c>
      <c r="AM14" s="117"/>
    </row>
    <row r="15" spans="1:39" x14ac:dyDescent="0.25">
      <c r="A15" s="15">
        <v>9</v>
      </c>
      <c r="B15" s="2" t="str">
        <f ca="1">IFERROR(VLOOKUP(A15,INDIRECT(#REF!),2,0),"")</f>
        <v/>
      </c>
      <c r="C15" s="3" t="str">
        <f ca="1">IFERROR(VLOOKUP(A15,INDIRECT(#REF!),3,0),"")</f>
        <v/>
      </c>
      <c r="D15" s="30" t="str">
        <f ca="1">IFERROR(VLOOKUP(A15,INDIRECT(#REF!),4,0),"")</f>
        <v/>
      </c>
      <c r="E15" s="135"/>
      <c r="F15" s="128"/>
      <c r="G15" s="128"/>
      <c r="H15" s="128"/>
      <c r="I15" s="128"/>
      <c r="J15" s="128"/>
      <c r="K15" s="128"/>
      <c r="L15" s="128"/>
      <c r="M15" s="133"/>
      <c r="N15" s="127"/>
      <c r="O15" s="128"/>
      <c r="P15" s="128"/>
      <c r="Q15" s="128"/>
      <c r="R15" s="128"/>
      <c r="S15" s="128"/>
      <c r="T15" s="128"/>
      <c r="U15" s="128"/>
      <c r="V15" s="133"/>
      <c r="W15" s="127"/>
      <c r="X15" s="128"/>
      <c r="Y15" s="128"/>
      <c r="Z15" s="128"/>
      <c r="AA15" s="128"/>
      <c r="AB15" s="128"/>
      <c r="AC15" s="128"/>
      <c r="AD15" s="128"/>
      <c r="AE15" s="129"/>
      <c r="AF15" s="120"/>
      <c r="AG15" s="120"/>
      <c r="AH15" s="120"/>
      <c r="AI15" s="120"/>
      <c r="AJ15" s="120"/>
      <c r="AK15" s="121"/>
      <c r="AL15" s="116" t="str">
        <f t="shared" ca="1" si="0"/>
        <v/>
      </c>
      <c r="AM15" s="117"/>
    </row>
    <row r="16" spans="1:39" x14ac:dyDescent="0.25">
      <c r="A16" s="15">
        <v>10</v>
      </c>
      <c r="B16" s="2" t="str">
        <f ca="1">IFERROR(VLOOKUP(A16,INDIRECT(#REF!),2,0),"")</f>
        <v/>
      </c>
      <c r="C16" s="3" t="str">
        <f ca="1">IFERROR(VLOOKUP(A16,INDIRECT(#REF!),3,0),"")</f>
        <v/>
      </c>
      <c r="D16" s="30" t="str">
        <f ca="1">IFERROR(VLOOKUP(A16,INDIRECT(#REF!),4,0),"")</f>
        <v/>
      </c>
      <c r="E16" s="135"/>
      <c r="F16" s="128"/>
      <c r="G16" s="128"/>
      <c r="H16" s="128"/>
      <c r="I16" s="128"/>
      <c r="J16" s="128"/>
      <c r="K16" s="128"/>
      <c r="L16" s="128"/>
      <c r="M16" s="133"/>
      <c r="N16" s="127"/>
      <c r="O16" s="128"/>
      <c r="P16" s="128"/>
      <c r="Q16" s="128"/>
      <c r="R16" s="128"/>
      <c r="S16" s="128"/>
      <c r="T16" s="128"/>
      <c r="U16" s="128"/>
      <c r="V16" s="133"/>
      <c r="W16" s="127"/>
      <c r="X16" s="128"/>
      <c r="Y16" s="128"/>
      <c r="Z16" s="128"/>
      <c r="AA16" s="128"/>
      <c r="AB16" s="128"/>
      <c r="AC16" s="128"/>
      <c r="AD16" s="128"/>
      <c r="AE16" s="129"/>
      <c r="AF16" s="120"/>
      <c r="AG16" s="120"/>
      <c r="AH16" s="120"/>
      <c r="AI16" s="120"/>
      <c r="AJ16" s="120"/>
      <c r="AK16" s="121"/>
      <c r="AL16" s="116" t="str">
        <f t="shared" ca="1" si="0"/>
        <v/>
      </c>
      <c r="AM16" s="117"/>
    </row>
    <row r="17" spans="1:39" x14ac:dyDescent="0.25">
      <c r="A17" s="15">
        <v>11</v>
      </c>
      <c r="B17" s="2" t="str">
        <f ca="1">IFERROR(VLOOKUP(A17,INDIRECT(#REF!),2,0),"")</f>
        <v/>
      </c>
      <c r="C17" s="3" t="str">
        <f ca="1">IFERROR(VLOOKUP(A17,INDIRECT(#REF!),3,0),"")</f>
        <v/>
      </c>
      <c r="D17" s="30" t="str">
        <f ca="1">IFERROR(VLOOKUP(A17,INDIRECT(#REF!),4,0),"")</f>
        <v/>
      </c>
      <c r="E17" s="135"/>
      <c r="F17" s="128"/>
      <c r="G17" s="128"/>
      <c r="H17" s="128"/>
      <c r="I17" s="128"/>
      <c r="J17" s="128"/>
      <c r="K17" s="128"/>
      <c r="L17" s="128"/>
      <c r="M17" s="133"/>
      <c r="N17" s="127"/>
      <c r="O17" s="128"/>
      <c r="P17" s="128"/>
      <c r="Q17" s="128"/>
      <c r="R17" s="128"/>
      <c r="S17" s="128"/>
      <c r="T17" s="128"/>
      <c r="U17" s="128"/>
      <c r="V17" s="133"/>
      <c r="W17" s="127"/>
      <c r="X17" s="128"/>
      <c r="Y17" s="128"/>
      <c r="Z17" s="128"/>
      <c r="AA17" s="128"/>
      <c r="AB17" s="128"/>
      <c r="AC17" s="128"/>
      <c r="AD17" s="128"/>
      <c r="AE17" s="129"/>
      <c r="AF17" s="120"/>
      <c r="AG17" s="120"/>
      <c r="AH17" s="120"/>
      <c r="AI17" s="120"/>
      <c r="AJ17" s="120"/>
      <c r="AK17" s="121"/>
      <c r="AL17" s="116" t="str">
        <f t="shared" ca="1" si="0"/>
        <v/>
      </c>
      <c r="AM17" s="117"/>
    </row>
    <row r="18" spans="1:39" x14ac:dyDescent="0.25">
      <c r="A18" s="15">
        <v>12</v>
      </c>
      <c r="B18" s="2" t="str">
        <f ca="1">IFERROR(VLOOKUP(A18,INDIRECT(#REF!),2,0),"")</f>
        <v/>
      </c>
      <c r="C18" s="3" t="str">
        <f ca="1">IFERROR(VLOOKUP(A18,INDIRECT(#REF!),3,0),"")</f>
        <v/>
      </c>
      <c r="D18" s="30" t="str">
        <f ca="1">IFERROR(VLOOKUP(A18,INDIRECT(#REF!),4,0),"")</f>
        <v/>
      </c>
      <c r="E18" s="135"/>
      <c r="F18" s="128"/>
      <c r="G18" s="128"/>
      <c r="H18" s="128"/>
      <c r="I18" s="128"/>
      <c r="J18" s="128"/>
      <c r="K18" s="128"/>
      <c r="L18" s="128"/>
      <c r="M18" s="133"/>
      <c r="N18" s="127"/>
      <c r="O18" s="128"/>
      <c r="P18" s="128"/>
      <c r="Q18" s="128"/>
      <c r="R18" s="128"/>
      <c r="S18" s="128"/>
      <c r="T18" s="128"/>
      <c r="U18" s="128"/>
      <c r="V18" s="133"/>
      <c r="W18" s="127"/>
      <c r="X18" s="128"/>
      <c r="Y18" s="128"/>
      <c r="Z18" s="128"/>
      <c r="AA18" s="128"/>
      <c r="AB18" s="128"/>
      <c r="AC18" s="128"/>
      <c r="AD18" s="128"/>
      <c r="AE18" s="129"/>
      <c r="AF18" s="120"/>
      <c r="AG18" s="120"/>
      <c r="AH18" s="120"/>
      <c r="AI18" s="120"/>
      <c r="AJ18" s="120"/>
      <c r="AK18" s="121"/>
      <c r="AL18" s="116" t="str">
        <f t="shared" ca="1" si="0"/>
        <v/>
      </c>
      <c r="AM18" s="117"/>
    </row>
    <row r="19" spans="1:39" x14ac:dyDescent="0.25">
      <c r="A19" s="15">
        <v>13</v>
      </c>
      <c r="B19" s="2" t="str">
        <f ca="1">IFERROR(VLOOKUP(A19,INDIRECT(#REF!),2,0),"")</f>
        <v/>
      </c>
      <c r="C19" s="3" t="str">
        <f ca="1">IFERROR(VLOOKUP(A19,INDIRECT(#REF!),3,0),"")</f>
        <v/>
      </c>
      <c r="D19" s="30" t="str">
        <f ca="1">IFERROR(VLOOKUP(A19,INDIRECT(#REF!),4,0),"")</f>
        <v/>
      </c>
      <c r="E19" s="135"/>
      <c r="F19" s="128"/>
      <c r="G19" s="128"/>
      <c r="H19" s="128"/>
      <c r="I19" s="128"/>
      <c r="J19" s="128"/>
      <c r="K19" s="128"/>
      <c r="L19" s="128"/>
      <c r="M19" s="133"/>
      <c r="N19" s="127"/>
      <c r="O19" s="128"/>
      <c r="P19" s="128"/>
      <c r="Q19" s="128"/>
      <c r="R19" s="128"/>
      <c r="S19" s="128"/>
      <c r="T19" s="128"/>
      <c r="U19" s="128"/>
      <c r="V19" s="133"/>
      <c r="W19" s="127"/>
      <c r="X19" s="128"/>
      <c r="Y19" s="128"/>
      <c r="Z19" s="128"/>
      <c r="AA19" s="128"/>
      <c r="AB19" s="128"/>
      <c r="AC19" s="128"/>
      <c r="AD19" s="128"/>
      <c r="AE19" s="129"/>
      <c r="AF19" s="120"/>
      <c r="AG19" s="120"/>
      <c r="AH19" s="120"/>
      <c r="AI19" s="120"/>
      <c r="AJ19" s="120"/>
      <c r="AK19" s="121"/>
      <c r="AL19" s="116" t="str">
        <f t="shared" ca="1" si="0"/>
        <v/>
      </c>
      <c r="AM19" s="117"/>
    </row>
    <row r="20" spans="1:39" x14ac:dyDescent="0.25">
      <c r="A20" s="15">
        <v>14</v>
      </c>
      <c r="B20" s="2" t="str">
        <f ca="1">IFERROR(VLOOKUP(A20,INDIRECT(#REF!),2,0),"")</f>
        <v/>
      </c>
      <c r="C20" s="3" t="str">
        <f ca="1">IFERROR(VLOOKUP(A20,INDIRECT(#REF!),3,0),"")</f>
        <v/>
      </c>
      <c r="D20" s="30" t="str">
        <f ca="1">IFERROR(VLOOKUP(A20,INDIRECT(#REF!),4,0),"")</f>
        <v/>
      </c>
      <c r="E20" s="135"/>
      <c r="F20" s="128"/>
      <c r="G20" s="128"/>
      <c r="H20" s="128"/>
      <c r="I20" s="128"/>
      <c r="J20" s="128"/>
      <c r="K20" s="128"/>
      <c r="L20" s="128"/>
      <c r="M20" s="133"/>
      <c r="N20" s="127"/>
      <c r="O20" s="128"/>
      <c r="P20" s="128"/>
      <c r="Q20" s="128"/>
      <c r="R20" s="128"/>
      <c r="S20" s="128"/>
      <c r="T20" s="128"/>
      <c r="U20" s="128"/>
      <c r="V20" s="133"/>
      <c r="W20" s="127"/>
      <c r="X20" s="128"/>
      <c r="Y20" s="128"/>
      <c r="Z20" s="128"/>
      <c r="AA20" s="128"/>
      <c r="AB20" s="128"/>
      <c r="AC20" s="128"/>
      <c r="AD20" s="128"/>
      <c r="AE20" s="129"/>
      <c r="AF20" s="120"/>
      <c r="AG20" s="120"/>
      <c r="AH20" s="120"/>
      <c r="AI20" s="120"/>
      <c r="AJ20" s="120"/>
      <c r="AK20" s="121"/>
      <c r="AL20" s="116" t="str">
        <f t="shared" ca="1" si="0"/>
        <v/>
      </c>
      <c r="AM20" s="117"/>
    </row>
    <row r="21" spans="1:39" x14ac:dyDescent="0.25">
      <c r="A21" s="15">
        <v>15</v>
      </c>
      <c r="B21" s="2" t="str">
        <f ca="1">IFERROR(VLOOKUP(A21,INDIRECT(#REF!),2,0),"")</f>
        <v/>
      </c>
      <c r="C21" s="3" t="str">
        <f ca="1">IFERROR(VLOOKUP(A21,INDIRECT(#REF!),3,0),"")</f>
        <v/>
      </c>
      <c r="D21" s="30" t="str">
        <f ca="1">IFERROR(VLOOKUP(A21,INDIRECT(#REF!),4,0),"")</f>
        <v/>
      </c>
      <c r="E21" s="135"/>
      <c r="F21" s="128"/>
      <c r="G21" s="128"/>
      <c r="H21" s="128"/>
      <c r="I21" s="128"/>
      <c r="J21" s="128"/>
      <c r="K21" s="128"/>
      <c r="L21" s="128"/>
      <c r="M21" s="133"/>
      <c r="N21" s="127"/>
      <c r="O21" s="128"/>
      <c r="P21" s="128"/>
      <c r="Q21" s="128"/>
      <c r="R21" s="128"/>
      <c r="S21" s="128"/>
      <c r="T21" s="128"/>
      <c r="U21" s="128"/>
      <c r="V21" s="133"/>
      <c r="W21" s="127"/>
      <c r="X21" s="128"/>
      <c r="Y21" s="128"/>
      <c r="Z21" s="128"/>
      <c r="AA21" s="128"/>
      <c r="AB21" s="128"/>
      <c r="AC21" s="128"/>
      <c r="AD21" s="128"/>
      <c r="AE21" s="129"/>
      <c r="AF21" s="120"/>
      <c r="AG21" s="120"/>
      <c r="AH21" s="120"/>
      <c r="AI21" s="120"/>
      <c r="AJ21" s="120"/>
      <c r="AK21" s="121"/>
      <c r="AL21" s="116" t="str">
        <f t="shared" ca="1" si="0"/>
        <v/>
      </c>
      <c r="AM21" s="117"/>
    </row>
    <row r="22" spans="1:39" x14ac:dyDescent="0.25">
      <c r="A22" s="15">
        <v>16</v>
      </c>
      <c r="B22" s="2" t="str">
        <f ca="1">IFERROR(VLOOKUP(A22,INDIRECT(#REF!),2,0),"")</f>
        <v/>
      </c>
      <c r="C22" s="3" t="str">
        <f ca="1">IFERROR(VLOOKUP(A22,INDIRECT(#REF!),3,0),"")</f>
        <v/>
      </c>
      <c r="D22" s="30" t="str">
        <f ca="1">IFERROR(VLOOKUP(A22,INDIRECT(#REF!),4,0),"")</f>
        <v/>
      </c>
      <c r="E22" s="135"/>
      <c r="F22" s="128"/>
      <c r="G22" s="128"/>
      <c r="H22" s="128"/>
      <c r="I22" s="128"/>
      <c r="J22" s="128"/>
      <c r="K22" s="128"/>
      <c r="L22" s="128"/>
      <c r="M22" s="133"/>
      <c r="N22" s="127"/>
      <c r="O22" s="128"/>
      <c r="P22" s="128"/>
      <c r="Q22" s="128"/>
      <c r="R22" s="128"/>
      <c r="S22" s="128"/>
      <c r="T22" s="128"/>
      <c r="U22" s="128"/>
      <c r="V22" s="133"/>
      <c r="W22" s="127"/>
      <c r="X22" s="128"/>
      <c r="Y22" s="128"/>
      <c r="Z22" s="128"/>
      <c r="AA22" s="128"/>
      <c r="AB22" s="128"/>
      <c r="AC22" s="128"/>
      <c r="AD22" s="128"/>
      <c r="AE22" s="129"/>
      <c r="AF22" s="120"/>
      <c r="AG22" s="120"/>
      <c r="AH22" s="120"/>
      <c r="AI22" s="120"/>
      <c r="AJ22" s="120"/>
      <c r="AK22" s="121"/>
      <c r="AL22" s="116" t="str">
        <f t="shared" ca="1" si="0"/>
        <v/>
      </c>
      <c r="AM22" s="117"/>
    </row>
    <row r="23" spans="1:39" x14ac:dyDescent="0.25">
      <c r="A23" s="15">
        <v>17</v>
      </c>
      <c r="B23" s="2" t="str">
        <f ca="1">IFERROR(VLOOKUP(A23,INDIRECT(#REF!),2,0),"")</f>
        <v/>
      </c>
      <c r="C23" s="3" t="str">
        <f ca="1">IFERROR(VLOOKUP(A23,INDIRECT(#REF!),3,0),"")</f>
        <v/>
      </c>
      <c r="D23" s="30" t="str">
        <f ca="1">IFERROR(VLOOKUP(A23,INDIRECT(#REF!),4,0),"")</f>
        <v/>
      </c>
      <c r="E23" s="135"/>
      <c r="F23" s="128"/>
      <c r="G23" s="128"/>
      <c r="H23" s="128"/>
      <c r="I23" s="128"/>
      <c r="J23" s="128"/>
      <c r="K23" s="128"/>
      <c r="L23" s="128"/>
      <c r="M23" s="133"/>
      <c r="N23" s="127"/>
      <c r="O23" s="128"/>
      <c r="P23" s="128"/>
      <c r="Q23" s="128"/>
      <c r="R23" s="128"/>
      <c r="S23" s="128"/>
      <c r="T23" s="128"/>
      <c r="U23" s="128"/>
      <c r="V23" s="133"/>
      <c r="W23" s="127"/>
      <c r="X23" s="128"/>
      <c r="Y23" s="128"/>
      <c r="Z23" s="128"/>
      <c r="AA23" s="128"/>
      <c r="AB23" s="128"/>
      <c r="AC23" s="128"/>
      <c r="AD23" s="128"/>
      <c r="AE23" s="129"/>
      <c r="AF23" s="120"/>
      <c r="AG23" s="120"/>
      <c r="AH23" s="120"/>
      <c r="AI23" s="120"/>
      <c r="AJ23" s="120"/>
      <c r="AK23" s="121"/>
      <c r="AL23" s="116" t="str">
        <f t="shared" ca="1" si="0"/>
        <v/>
      </c>
      <c r="AM23" s="117"/>
    </row>
    <row r="24" spans="1:39" x14ac:dyDescent="0.25">
      <c r="A24" s="15">
        <v>18</v>
      </c>
      <c r="B24" s="2"/>
      <c r="C24" s="3"/>
      <c r="D24" s="30"/>
      <c r="E24" s="135"/>
      <c r="F24" s="128"/>
      <c r="G24" s="128"/>
      <c r="H24" s="128"/>
      <c r="I24" s="128"/>
      <c r="J24" s="128"/>
      <c r="K24" s="128"/>
      <c r="L24" s="128"/>
      <c r="M24" s="133"/>
      <c r="N24" s="127"/>
      <c r="O24" s="128"/>
      <c r="P24" s="128"/>
      <c r="Q24" s="128"/>
      <c r="R24" s="128"/>
      <c r="S24" s="128"/>
      <c r="T24" s="128"/>
      <c r="U24" s="128"/>
      <c r="V24" s="133"/>
      <c r="W24" s="127"/>
      <c r="X24" s="128"/>
      <c r="Y24" s="128"/>
      <c r="Z24" s="128"/>
      <c r="AA24" s="128"/>
      <c r="AB24" s="128"/>
      <c r="AC24" s="128"/>
      <c r="AD24" s="128"/>
      <c r="AE24" s="129"/>
      <c r="AF24" s="120"/>
      <c r="AG24" s="120"/>
      <c r="AH24" s="120"/>
      <c r="AI24" s="120"/>
      <c r="AJ24" s="120"/>
      <c r="AK24" s="121"/>
      <c r="AL24" s="116"/>
      <c r="AM24" s="117"/>
    </row>
    <row r="25" spans="1:39" x14ac:dyDescent="0.25">
      <c r="A25" s="15">
        <v>19</v>
      </c>
      <c r="B25" s="2"/>
      <c r="C25" s="3"/>
      <c r="D25" s="30"/>
      <c r="E25" s="135"/>
      <c r="F25" s="128"/>
      <c r="G25" s="128"/>
      <c r="H25" s="128"/>
      <c r="I25" s="128"/>
      <c r="J25" s="128"/>
      <c r="K25" s="128"/>
      <c r="L25" s="128"/>
      <c r="M25" s="133"/>
      <c r="N25" s="127"/>
      <c r="O25" s="128"/>
      <c r="P25" s="128"/>
      <c r="Q25" s="128"/>
      <c r="R25" s="128"/>
      <c r="S25" s="128"/>
      <c r="T25" s="128"/>
      <c r="U25" s="128"/>
      <c r="V25" s="133"/>
      <c r="W25" s="127"/>
      <c r="X25" s="128"/>
      <c r="Y25" s="128"/>
      <c r="Z25" s="128"/>
      <c r="AA25" s="128"/>
      <c r="AB25" s="128"/>
      <c r="AC25" s="128"/>
      <c r="AD25" s="128"/>
      <c r="AE25" s="129"/>
      <c r="AF25" s="120"/>
      <c r="AG25" s="120"/>
      <c r="AH25" s="120"/>
      <c r="AI25" s="120"/>
      <c r="AJ25" s="120"/>
      <c r="AK25" s="121"/>
      <c r="AL25" s="116"/>
      <c r="AM25" s="117"/>
    </row>
    <row r="26" spans="1:39" x14ac:dyDescent="0.25">
      <c r="A26" s="15">
        <v>20</v>
      </c>
      <c r="B26" s="2"/>
      <c r="C26" s="3"/>
      <c r="D26" s="30"/>
      <c r="E26" s="135"/>
      <c r="F26" s="128"/>
      <c r="G26" s="128"/>
      <c r="H26" s="128"/>
      <c r="I26" s="128"/>
      <c r="J26" s="128"/>
      <c r="K26" s="128"/>
      <c r="L26" s="128"/>
      <c r="M26" s="133"/>
      <c r="N26" s="127"/>
      <c r="O26" s="128"/>
      <c r="P26" s="128"/>
      <c r="Q26" s="128"/>
      <c r="R26" s="128"/>
      <c r="S26" s="128"/>
      <c r="T26" s="128"/>
      <c r="U26" s="128"/>
      <c r="V26" s="133"/>
      <c r="W26" s="127"/>
      <c r="X26" s="128"/>
      <c r="Y26" s="128"/>
      <c r="Z26" s="128"/>
      <c r="AA26" s="128"/>
      <c r="AB26" s="128"/>
      <c r="AC26" s="128"/>
      <c r="AD26" s="128"/>
      <c r="AE26" s="129"/>
      <c r="AF26" s="120"/>
      <c r="AG26" s="120"/>
      <c r="AH26" s="120"/>
      <c r="AI26" s="120"/>
      <c r="AJ26" s="120"/>
      <c r="AK26" s="121"/>
      <c r="AL26" s="116"/>
      <c r="AM26" s="117"/>
    </row>
    <row r="27" spans="1:39" x14ac:dyDescent="0.25">
      <c r="A27" s="15">
        <v>21</v>
      </c>
      <c r="B27" s="2"/>
      <c r="C27" s="3"/>
      <c r="D27" s="30"/>
      <c r="E27" s="135"/>
      <c r="F27" s="128"/>
      <c r="G27" s="128"/>
      <c r="H27" s="128"/>
      <c r="I27" s="128"/>
      <c r="J27" s="128"/>
      <c r="K27" s="128"/>
      <c r="L27" s="128"/>
      <c r="M27" s="133"/>
      <c r="N27" s="127"/>
      <c r="O27" s="128"/>
      <c r="P27" s="128"/>
      <c r="Q27" s="128"/>
      <c r="R27" s="128"/>
      <c r="S27" s="128"/>
      <c r="T27" s="128"/>
      <c r="U27" s="128"/>
      <c r="V27" s="133"/>
      <c r="W27" s="127"/>
      <c r="X27" s="128"/>
      <c r="Y27" s="128"/>
      <c r="Z27" s="128"/>
      <c r="AA27" s="128"/>
      <c r="AB27" s="128"/>
      <c r="AC27" s="128"/>
      <c r="AD27" s="128"/>
      <c r="AE27" s="129"/>
      <c r="AF27" s="120"/>
      <c r="AG27" s="120"/>
      <c r="AH27" s="120"/>
      <c r="AI27" s="120"/>
      <c r="AJ27" s="120"/>
      <c r="AK27" s="121"/>
      <c r="AL27" s="116"/>
      <c r="AM27" s="117"/>
    </row>
    <row r="28" spans="1:39" x14ac:dyDescent="0.25">
      <c r="A28" s="15">
        <v>22</v>
      </c>
      <c r="B28" s="2"/>
      <c r="C28" s="3"/>
      <c r="D28" s="30"/>
      <c r="E28" s="135"/>
      <c r="F28" s="128"/>
      <c r="G28" s="128"/>
      <c r="H28" s="128"/>
      <c r="I28" s="128"/>
      <c r="J28" s="128"/>
      <c r="K28" s="128"/>
      <c r="L28" s="128"/>
      <c r="M28" s="133"/>
      <c r="N28" s="127"/>
      <c r="O28" s="128"/>
      <c r="P28" s="128"/>
      <c r="Q28" s="128"/>
      <c r="R28" s="128"/>
      <c r="S28" s="128"/>
      <c r="T28" s="128"/>
      <c r="U28" s="128"/>
      <c r="V28" s="133"/>
      <c r="W28" s="127"/>
      <c r="X28" s="128"/>
      <c r="Y28" s="128"/>
      <c r="Z28" s="128"/>
      <c r="AA28" s="128"/>
      <c r="AB28" s="128"/>
      <c r="AC28" s="128"/>
      <c r="AD28" s="128"/>
      <c r="AE28" s="129"/>
      <c r="AF28" s="120"/>
      <c r="AG28" s="120"/>
      <c r="AH28" s="120"/>
      <c r="AI28" s="120"/>
      <c r="AJ28" s="120"/>
      <c r="AK28" s="121"/>
      <c r="AL28" s="116"/>
      <c r="AM28" s="117"/>
    </row>
    <row r="29" spans="1:39" x14ac:dyDescent="0.25">
      <c r="A29" s="15">
        <v>23</v>
      </c>
      <c r="B29" s="2"/>
      <c r="C29" s="3"/>
      <c r="D29" s="30"/>
      <c r="E29" s="135"/>
      <c r="F29" s="128"/>
      <c r="G29" s="128"/>
      <c r="H29" s="128"/>
      <c r="I29" s="128"/>
      <c r="J29" s="128"/>
      <c r="K29" s="128"/>
      <c r="L29" s="128"/>
      <c r="M29" s="133"/>
      <c r="N29" s="127"/>
      <c r="O29" s="128"/>
      <c r="P29" s="128"/>
      <c r="Q29" s="128"/>
      <c r="R29" s="128"/>
      <c r="S29" s="128"/>
      <c r="T29" s="128"/>
      <c r="U29" s="128"/>
      <c r="V29" s="133"/>
      <c r="W29" s="127"/>
      <c r="X29" s="128"/>
      <c r="Y29" s="128"/>
      <c r="Z29" s="128"/>
      <c r="AA29" s="128"/>
      <c r="AB29" s="128"/>
      <c r="AC29" s="128"/>
      <c r="AD29" s="128"/>
      <c r="AE29" s="129"/>
      <c r="AF29" s="120"/>
      <c r="AG29" s="120"/>
      <c r="AH29" s="120"/>
      <c r="AI29" s="120"/>
      <c r="AJ29" s="120"/>
      <c r="AK29" s="121"/>
      <c r="AL29" s="116"/>
      <c r="AM29" s="117"/>
    </row>
    <row r="30" spans="1:39" x14ac:dyDescent="0.25">
      <c r="A30" s="15">
        <v>24</v>
      </c>
      <c r="B30" s="2" t="str">
        <f ca="1">IFERROR(VLOOKUP(A30,INDIRECT(#REF!),2,0),"")</f>
        <v/>
      </c>
      <c r="C30" s="3" t="str">
        <f ca="1">IFERROR(VLOOKUP(A30,INDIRECT(#REF!),3,0),"")</f>
        <v/>
      </c>
      <c r="D30" s="30" t="str">
        <f ca="1">IFERROR(VLOOKUP(A30,INDIRECT(#REF!),4,0),"")</f>
        <v/>
      </c>
      <c r="E30" s="135"/>
      <c r="F30" s="128"/>
      <c r="G30" s="128"/>
      <c r="H30" s="128"/>
      <c r="I30" s="128"/>
      <c r="J30" s="128"/>
      <c r="K30" s="128"/>
      <c r="L30" s="128"/>
      <c r="M30" s="133"/>
      <c r="N30" s="127"/>
      <c r="O30" s="128"/>
      <c r="P30" s="128"/>
      <c r="Q30" s="128"/>
      <c r="R30" s="128"/>
      <c r="S30" s="128"/>
      <c r="T30" s="128"/>
      <c r="U30" s="128"/>
      <c r="V30" s="133"/>
      <c r="W30" s="127"/>
      <c r="X30" s="128"/>
      <c r="Y30" s="128"/>
      <c r="Z30" s="128"/>
      <c r="AA30" s="128"/>
      <c r="AB30" s="128"/>
      <c r="AC30" s="128"/>
      <c r="AD30" s="128"/>
      <c r="AE30" s="129"/>
      <c r="AF30" s="120"/>
      <c r="AG30" s="120"/>
      <c r="AH30" s="120"/>
      <c r="AI30" s="120"/>
      <c r="AJ30" s="120"/>
      <c r="AK30" s="121"/>
      <c r="AL30" s="116" t="str">
        <f t="shared" ca="1" si="0"/>
        <v/>
      </c>
      <c r="AM30" s="117"/>
    </row>
    <row r="31" spans="1:39" x14ac:dyDescent="0.25">
      <c r="A31" s="15">
        <v>25</v>
      </c>
      <c r="B31" s="2" t="str">
        <f ca="1">IFERROR(VLOOKUP(A31,INDIRECT(#REF!),2,0),"")</f>
        <v/>
      </c>
      <c r="C31" s="3" t="str">
        <f ca="1">IFERROR(VLOOKUP(A31,INDIRECT(#REF!),3,0),"")</f>
        <v/>
      </c>
      <c r="D31" s="30" t="str">
        <f ca="1">IFERROR(VLOOKUP(A31,INDIRECT(#REF!),4,0),"")</f>
        <v/>
      </c>
      <c r="E31" s="135"/>
      <c r="F31" s="128"/>
      <c r="G31" s="128"/>
      <c r="H31" s="128"/>
      <c r="I31" s="128"/>
      <c r="J31" s="128"/>
      <c r="K31" s="128"/>
      <c r="L31" s="128"/>
      <c r="M31" s="133"/>
      <c r="N31" s="127"/>
      <c r="O31" s="128"/>
      <c r="P31" s="128"/>
      <c r="Q31" s="128"/>
      <c r="R31" s="128"/>
      <c r="S31" s="128"/>
      <c r="T31" s="128"/>
      <c r="U31" s="128"/>
      <c r="V31" s="133"/>
      <c r="W31" s="127"/>
      <c r="X31" s="128"/>
      <c r="Y31" s="128"/>
      <c r="Z31" s="128"/>
      <c r="AA31" s="128"/>
      <c r="AB31" s="128"/>
      <c r="AC31" s="128"/>
      <c r="AD31" s="128"/>
      <c r="AE31" s="129"/>
      <c r="AF31" s="120"/>
      <c r="AG31" s="120"/>
      <c r="AH31" s="120"/>
      <c r="AI31" s="120"/>
      <c r="AJ31" s="120"/>
      <c r="AK31" s="121"/>
      <c r="AL31" s="116" t="str">
        <f t="shared" ca="1" si="0"/>
        <v/>
      </c>
      <c r="AM31" s="117"/>
    </row>
    <row r="32" spans="1:39" x14ac:dyDescent="0.25">
      <c r="A32" s="15">
        <v>26</v>
      </c>
      <c r="B32" s="2" t="str">
        <f ca="1">IFERROR(VLOOKUP(A32,INDIRECT(#REF!),2,0),"")</f>
        <v/>
      </c>
      <c r="C32" s="3" t="str">
        <f ca="1">IFERROR(VLOOKUP(A32,INDIRECT(#REF!),3,0),"")</f>
        <v/>
      </c>
      <c r="D32" s="30" t="str">
        <f ca="1">IFERROR(VLOOKUP(A32,INDIRECT(#REF!),4,0),"")</f>
        <v/>
      </c>
      <c r="E32" s="135"/>
      <c r="F32" s="128"/>
      <c r="G32" s="128"/>
      <c r="H32" s="128"/>
      <c r="I32" s="128"/>
      <c r="J32" s="128"/>
      <c r="K32" s="128"/>
      <c r="L32" s="128"/>
      <c r="M32" s="133"/>
      <c r="N32" s="127"/>
      <c r="O32" s="128"/>
      <c r="P32" s="128"/>
      <c r="Q32" s="128"/>
      <c r="R32" s="128"/>
      <c r="S32" s="128"/>
      <c r="T32" s="128"/>
      <c r="U32" s="128"/>
      <c r="V32" s="133"/>
      <c r="W32" s="127"/>
      <c r="X32" s="128"/>
      <c r="Y32" s="128"/>
      <c r="Z32" s="128"/>
      <c r="AA32" s="128"/>
      <c r="AB32" s="128"/>
      <c r="AC32" s="128"/>
      <c r="AD32" s="128"/>
      <c r="AE32" s="129"/>
      <c r="AF32" s="120"/>
      <c r="AG32" s="120"/>
      <c r="AH32" s="120"/>
      <c r="AI32" s="120"/>
      <c r="AJ32" s="120"/>
      <c r="AK32" s="121"/>
      <c r="AL32" s="116" t="str">
        <f t="shared" ca="1" si="0"/>
        <v/>
      </c>
      <c r="AM32" s="117"/>
    </row>
    <row r="33" spans="1:39" x14ac:dyDescent="0.25">
      <c r="A33" s="15">
        <v>27</v>
      </c>
      <c r="B33" s="2" t="str">
        <f ca="1">IFERROR(VLOOKUP(A33,INDIRECT(#REF!),2,0),"")</f>
        <v/>
      </c>
      <c r="C33" s="3" t="str">
        <f ca="1">IFERROR(VLOOKUP(A33,INDIRECT(#REF!),3,0),"")</f>
        <v/>
      </c>
      <c r="D33" s="30" t="str">
        <f ca="1">IFERROR(VLOOKUP(A33,INDIRECT(#REF!),4,0),"")</f>
        <v/>
      </c>
      <c r="E33" s="135"/>
      <c r="F33" s="128"/>
      <c r="G33" s="128"/>
      <c r="H33" s="128"/>
      <c r="I33" s="128"/>
      <c r="J33" s="128"/>
      <c r="K33" s="128"/>
      <c r="L33" s="128"/>
      <c r="M33" s="133"/>
      <c r="N33" s="127"/>
      <c r="O33" s="128"/>
      <c r="P33" s="128"/>
      <c r="Q33" s="128"/>
      <c r="R33" s="128"/>
      <c r="S33" s="128"/>
      <c r="T33" s="128"/>
      <c r="U33" s="128"/>
      <c r="V33" s="133"/>
      <c r="W33" s="127"/>
      <c r="X33" s="128"/>
      <c r="Y33" s="128"/>
      <c r="Z33" s="128"/>
      <c r="AA33" s="128"/>
      <c r="AB33" s="128"/>
      <c r="AC33" s="128"/>
      <c r="AD33" s="128"/>
      <c r="AE33" s="129"/>
      <c r="AF33" s="120"/>
      <c r="AG33" s="120"/>
      <c r="AH33" s="120"/>
      <c r="AI33" s="120"/>
      <c r="AJ33" s="120"/>
      <c r="AK33" s="121"/>
      <c r="AL33" s="116" t="str">
        <f t="shared" ca="1" si="0"/>
        <v/>
      </c>
      <c r="AM33" s="117"/>
    </row>
    <row r="34" spans="1:39" x14ac:dyDescent="0.25">
      <c r="A34" s="15">
        <v>28</v>
      </c>
      <c r="B34" s="2" t="str">
        <f ca="1">IFERROR(VLOOKUP(A34,INDIRECT(#REF!),2,0),"")</f>
        <v/>
      </c>
      <c r="C34" s="3" t="str">
        <f ca="1">IFERROR(VLOOKUP(A34,INDIRECT(#REF!),3,0),"")</f>
        <v/>
      </c>
      <c r="D34" s="30" t="str">
        <f ca="1">IFERROR(VLOOKUP(A34,INDIRECT(#REF!),4,0),"")</f>
        <v/>
      </c>
      <c r="E34" s="135"/>
      <c r="F34" s="128"/>
      <c r="G34" s="128"/>
      <c r="H34" s="128"/>
      <c r="I34" s="128"/>
      <c r="J34" s="128"/>
      <c r="K34" s="128"/>
      <c r="L34" s="128"/>
      <c r="M34" s="133"/>
      <c r="N34" s="127"/>
      <c r="O34" s="128"/>
      <c r="P34" s="128"/>
      <c r="Q34" s="128"/>
      <c r="R34" s="128"/>
      <c r="S34" s="128"/>
      <c r="T34" s="128"/>
      <c r="U34" s="128"/>
      <c r="V34" s="133"/>
      <c r="W34" s="127"/>
      <c r="X34" s="128"/>
      <c r="Y34" s="128"/>
      <c r="Z34" s="128"/>
      <c r="AA34" s="128"/>
      <c r="AB34" s="128"/>
      <c r="AC34" s="128"/>
      <c r="AD34" s="128"/>
      <c r="AE34" s="129"/>
      <c r="AF34" s="120"/>
      <c r="AG34" s="120"/>
      <c r="AH34" s="120"/>
      <c r="AI34" s="120"/>
      <c r="AJ34" s="120"/>
      <c r="AK34" s="121"/>
      <c r="AL34" s="116" t="str">
        <f t="shared" ca="1" si="0"/>
        <v/>
      </c>
      <c r="AM34" s="117"/>
    </row>
    <row r="35" spans="1:39" x14ac:dyDescent="0.25">
      <c r="A35" s="15">
        <v>29</v>
      </c>
      <c r="B35" s="2" t="str">
        <f ca="1">IFERROR(VLOOKUP(A35,INDIRECT(#REF!),2,0),"")</f>
        <v/>
      </c>
      <c r="C35" s="3" t="str">
        <f ca="1">IFERROR(VLOOKUP(A35,INDIRECT(#REF!),3,0),"")</f>
        <v/>
      </c>
      <c r="D35" s="30" t="str">
        <f ca="1">IFERROR(VLOOKUP(A35,INDIRECT(#REF!),4,0),"")</f>
        <v/>
      </c>
      <c r="E35" s="135"/>
      <c r="F35" s="128"/>
      <c r="G35" s="128"/>
      <c r="H35" s="128"/>
      <c r="I35" s="128"/>
      <c r="J35" s="128"/>
      <c r="K35" s="128"/>
      <c r="L35" s="128"/>
      <c r="M35" s="133"/>
      <c r="N35" s="127"/>
      <c r="O35" s="128"/>
      <c r="P35" s="128"/>
      <c r="Q35" s="128"/>
      <c r="R35" s="128"/>
      <c r="S35" s="128"/>
      <c r="T35" s="128"/>
      <c r="U35" s="128"/>
      <c r="V35" s="133"/>
      <c r="W35" s="127"/>
      <c r="X35" s="128"/>
      <c r="Y35" s="128"/>
      <c r="Z35" s="128"/>
      <c r="AA35" s="128"/>
      <c r="AB35" s="128"/>
      <c r="AC35" s="128"/>
      <c r="AD35" s="128"/>
      <c r="AE35" s="129"/>
      <c r="AF35" s="120"/>
      <c r="AG35" s="120"/>
      <c r="AH35" s="120"/>
      <c r="AI35" s="120"/>
      <c r="AJ35" s="120"/>
      <c r="AK35" s="121"/>
      <c r="AL35" s="116" t="str">
        <f t="shared" ca="1" si="0"/>
        <v/>
      </c>
      <c r="AM35" s="117"/>
    </row>
    <row r="36" spans="1:39" ht="15.75" thickBot="1" x14ac:dyDescent="0.3">
      <c r="A36" s="31">
        <v>30</v>
      </c>
      <c r="B36" s="32" t="str">
        <f ca="1">IFERROR(VLOOKUP(A36,INDIRECT(#REF!),2,0),"")</f>
        <v/>
      </c>
      <c r="C36" s="33" t="str">
        <f ca="1">IFERROR(VLOOKUP(A36,INDIRECT(#REF!),3,0),"")</f>
        <v/>
      </c>
      <c r="D36" s="34" t="str">
        <f ca="1">IFERROR(VLOOKUP(A36,INDIRECT(#REF!),4,0),"")</f>
        <v/>
      </c>
      <c r="E36" s="158"/>
      <c r="F36" s="131"/>
      <c r="G36" s="131"/>
      <c r="H36" s="131"/>
      <c r="I36" s="131"/>
      <c r="J36" s="131"/>
      <c r="K36" s="131"/>
      <c r="L36" s="131"/>
      <c r="M36" s="134"/>
      <c r="N36" s="130"/>
      <c r="O36" s="131"/>
      <c r="P36" s="131"/>
      <c r="Q36" s="131"/>
      <c r="R36" s="131"/>
      <c r="S36" s="131"/>
      <c r="T36" s="131"/>
      <c r="U36" s="131"/>
      <c r="V36" s="134"/>
      <c r="W36" s="130"/>
      <c r="X36" s="131"/>
      <c r="Y36" s="131"/>
      <c r="Z36" s="131"/>
      <c r="AA36" s="131"/>
      <c r="AB36" s="131"/>
      <c r="AC36" s="131"/>
      <c r="AD36" s="131"/>
      <c r="AE36" s="132"/>
      <c r="AF36" s="122"/>
      <c r="AG36" s="122"/>
      <c r="AH36" s="122"/>
      <c r="AI36" s="122"/>
      <c r="AJ36" s="122"/>
      <c r="AK36" s="123"/>
      <c r="AL36" s="118" t="str">
        <f t="shared" ca="1" si="0"/>
        <v/>
      </c>
      <c r="AM36" s="119"/>
    </row>
    <row r="37" spans="1:39" ht="16.5" x14ac:dyDescent="0.35">
      <c r="A37" s="109" t="s">
        <v>31</v>
      </c>
      <c r="B37" s="109"/>
      <c r="C37" s="109"/>
      <c r="D37" s="109"/>
      <c r="E37" s="109" t="s">
        <v>32</v>
      </c>
      <c r="F37" s="109"/>
      <c r="G37" s="109"/>
      <c r="H37" s="109"/>
      <c r="I37" s="109"/>
      <c r="J37" s="109"/>
      <c r="K37" s="109"/>
      <c r="L37" s="109"/>
      <c r="M37" s="109"/>
      <c r="N37" s="109"/>
      <c r="O37" s="109"/>
      <c r="P37" s="109"/>
      <c r="Q37" s="109"/>
      <c r="R37" s="109"/>
      <c r="S37" s="109"/>
      <c r="T37" s="109"/>
      <c r="U37" s="109"/>
      <c r="V37" s="109"/>
      <c r="W37" s="155" t="s">
        <v>32</v>
      </c>
      <c r="X37" s="156"/>
      <c r="Y37" s="156"/>
      <c r="Z37" s="156"/>
      <c r="AA37" s="156"/>
      <c r="AB37" s="156"/>
      <c r="AC37" s="156"/>
      <c r="AD37" s="156"/>
      <c r="AE37" s="156"/>
      <c r="AF37" s="156"/>
      <c r="AG37" s="156"/>
      <c r="AH37" s="156"/>
      <c r="AI37" s="156"/>
      <c r="AJ37" s="156"/>
      <c r="AK37" s="156"/>
      <c r="AL37" s="156"/>
      <c r="AM37" s="157"/>
    </row>
    <row r="38" spans="1:39" x14ac:dyDescent="0.25">
      <c r="A38" s="25"/>
      <c r="B38" s="25"/>
      <c r="C38" s="25"/>
      <c r="D38" s="25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</row>
    <row r="39" spans="1:39" x14ac:dyDescent="0.25">
      <c r="A39" s="25"/>
      <c r="B39" s="25"/>
      <c r="C39" s="25"/>
      <c r="D39" s="25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</row>
    <row r="40" spans="1:39" x14ac:dyDescent="0.25">
      <c r="A40" s="25"/>
      <c r="B40" s="25"/>
      <c r="C40" s="25"/>
      <c r="D40" s="25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</row>
  </sheetData>
  <mergeCells count="180">
    <mergeCell ref="AF3:AK3"/>
    <mergeCell ref="AF4:AK4"/>
    <mergeCell ref="AL3:AM3"/>
    <mergeCell ref="A4:B4"/>
    <mergeCell ref="C4:D4"/>
    <mergeCell ref="AL4:AM4"/>
    <mergeCell ref="C1:AK2"/>
    <mergeCell ref="A3:B3"/>
    <mergeCell ref="C3:D3"/>
    <mergeCell ref="A37:D37"/>
    <mergeCell ref="E37:V37"/>
    <mergeCell ref="W37:AM37"/>
    <mergeCell ref="E21:M21"/>
    <mergeCell ref="E10:M10"/>
    <mergeCell ref="E11:M11"/>
    <mergeCell ref="E12:M12"/>
    <mergeCell ref="E13:M13"/>
    <mergeCell ref="E14:M14"/>
    <mergeCell ref="E15:M15"/>
    <mergeCell ref="E34:M34"/>
    <mergeCell ref="E35:M35"/>
    <mergeCell ref="E36:M36"/>
    <mergeCell ref="N7:V7"/>
    <mergeCell ref="N8:V8"/>
    <mergeCell ref="N9:V9"/>
    <mergeCell ref="N10:V10"/>
    <mergeCell ref="AF5:AK6"/>
    <mergeCell ref="AL5:AM6"/>
    <mergeCell ref="E7:M7"/>
    <mergeCell ref="E8:M8"/>
    <mergeCell ref="E9:M9"/>
    <mergeCell ref="AL7:AM7"/>
    <mergeCell ref="AL8:AM8"/>
    <mergeCell ref="AL9:AM9"/>
    <mergeCell ref="E18:M18"/>
    <mergeCell ref="E6:M6"/>
    <mergeCell ref="N6:V6"/>
    <mergeCell ref="N5:V5"/>
    <mergeCell ref="W5:AE5"/>
    <mergeCell ref="E5:M5"/>
    <mergeCell ref="A5:A6"/>
    <mergeCell ref="B5:B6"/>
    <mergeCell ref="C5:C6"/>
    <mergeCell ref="D5:D6"/>
    <mergeCell ref="W6:AE6"/>
    <mergeCell ref="N11:V11"/>
    <mergeCell ref="N12:V12"/>
    <mergeCell ref="N13:V13"/>
    <mergeCell ref="E28:M28"/>
    <mergeCell ref="E29:M29"/>
    <mergeCell ref="E30:M30"/>
    <mergeCell ref="E31:M31"/>
    <mergeCell ref="E32:M32"/>
    <mergeCell ref="E33:M33"/>
    <mergeCell ref="E22:M22"/>
    <mergeCell ref="E23:M23"/>
    <mergeCell ref="E24:M24"/>
    <mergeCell ref="E25:M25"/>
    <mergeCell ref="E26:M26"/>
    <mergeCell ref="E27:M27"/>
    <mergeCell ref="E16:M16"/>
    <mergeCell ref="E17:M17"/>
    <mergeCell ref="E19:M19"/>
    <mergeCell ref="E20:M20"/>
    <mergeCell ref="N34:V34"/>
    <mergeCell ref="N35:V35"/>
    <mergeCell ref="N36:V36"/>
    <mergeCell ref="W7:AE7"/>
    <mergeCell ref="W8:AE8"/>
    <mergeCell ref="W9:AE9"/>
    <mergeCell ref="W10:AE10"/>
    <mergeCell ref="W11:AE11"/>
    <mergeCell ref="N26:V26"/>
    <mergeCell ref="N27:V27"/>
    <mergeCell ref="N28:V28"/>
    <mergeCell ref="N29:V29"/>
    <mergeCell ref="N30:V30"/>
    <mergeCell ref="N31:V31"/>
    <mergeCell ref="N20:V20"/>
    <mergeCell ref="N21:V21"/>
    <mergeCell ref="N22:V22"/>
    <mergeCell ref="N23:V23"/>
    <mergeCell ref="N24:V24"/>
    <mergeCell ref="N25:V25"/>
    <mergeCell ref="N14:V14"/>
    <mergeCell ref="N15:V15"/>
    <mergeCell ref="N16:V16"/>
    <mergeCell ref="N17:V17"/>
    <mergeCell ref="W23:AE23"/>
    <mergeCell ref="W12:AE12"/>
    <mergeCell ref="W13:AE13"/>
    <mergeCell ref="W14:AE14"/>
    <mergeCell ref="W15:AE15"/>
    <mergeCell ref="W16:AE16"/>
    <mergeCell ref="W17:AE17"/>
    <mergeCell ref="N32:V32"/>
    <mergeCell ref="N33:V33"/>
    <mergeCell ref="N18:V18"/>
    <mergeCell ref="N19:V19"/>
    <mergeCell ref="W36:AE36"/>
    <mergeCell ref="AF7:AK7"/>
    <mergeCell ref="AF8:AK8"/>
    <mergeCell ref="AF9:AK9"/>
    <mergeCell ref="AF10:AK10"/>
    <mergeCell ref="AF11:AK11"/>
    <mergeCell ref="AF12:AK12"/>
    <mergeCell ref="AF13:AK13"/>
    <mergeCell ref="AF14:AK14"/>
    <mergeCell ref="AF15:AK15"/>
    <mergeCell ref="W30:AE30"/>
    <mergeCell ref="W31:AE31"/>
    <mergeCell ref="W32:AE32"/>
    <mergeCell ref="W33:AE33"/>
    <mergeCell ref="W34:AE34"/>
    <mergeCell ref="W35:AE35"/>
    <mergeCell ref="W24:AE24"/>
    <mergeCell ref="W25:AE25"/>
    <mergeCell ref="W26:AE26"/>
    <mergeCell ref="W27:AE27"/>
    <mergeCell ref="W28:AE28"/>
    <mergeCell ref="W29:AE29"/>
    <mergeCell ref="W18:AE18"/>
    <mergeCell ref="W19:AE19"/>
    <mergeCell ref="W3:AE3"/>
    <mergeCell ref="W4:AE4"/>
    <mergeCell ref="E3:M3"/>
    <mergeCell ref="E4:M4"/>
    <mergeCell ref="N3:V3"/>
    <mergeCell ref="N4:V4"/>
    <mergeCell ref="AF28:AK28"/>
    <mergeCell ref="AF29:AK29"/>
    <mergeCell ref="AF30:AK30"/>
    <mergeCell ref="AF22:AK22"/>
    <mergeCell ref="AF23:AK23"/>
    <mergeCell ref="AF24:AK24"/>
    <mergeCell ref="AF25:AK25"/>
    <mergeCell ref="AF26:AK26"/>
    <mergeCell ref="AF27:AK27"/>
    <mergeCell ref="AF16:AK16"/>
    <mergeCell ref="AF17:AK17"/>
    <mergeCell ref="AF18:AK18"/>
    <mergeCell ref="AF19:AK19"/>
    <mergeCell ref="AF20:AK20"/>
    <mergeCell ref="AF21:AK21"/>
    <mergeCell ref="W20:AE20"/>
    <mergeCell ref="W21:AE21"/>
    <mergeCell ref="W22:AE22"/>
    <mergeCell ref="AL10:AM10"/>
    <mergeCell ref="AL11:AM11"/>
    <mergeCell ref="AL12:AM12"/>
    <mergeCell ref="AL13:AM13"/>
    <mergeCell ref="AL14:AM14"/>
    <mergeCell ref="AL15:AM15"/>
    <mergeCell ref="AF34:AK34"/>
    <mergeCell ref="AF35:AK35"/>
    <mergeCell ref="AF36:AK36"/>
    <mergeCell ref="AF31:AK31"/>
    <mergeCell ref="AF32:AK32"/>
    <mergeCell ref="AF33:AK33"/>
    <mergeCell ref="AL22:AM22"/>
    <mergeCell ref="AL23:AM23"/>
    <mergeCell ref="AL24:AM24"/>
    <mergeCell ref="AL25:AM25"/>
    <mergeCell ref="AL26:AM26"/>
    <mergeCell ref="AL27:AM27"/>
    <mergeCell ref="AL16:AM16"/>
    <mergeCell ref="AL17:AM17"/>
    <mergeCell ref="AL18:AM18"/>
    <mergeCell ref="AL19:AM19"/>
    <mergeCell ref="AL20:AM20"/>
    <mergeCell ref="AL21:AM21"/>
    <mergeCell ref="AL34:AM34"/>
    <mergeCell ref="AL35:AM35"/>
    <mergeCell ref="AL36:AM36"/>
    <mergeCell ref="AL28:AM28"/>
    <mergeCell ref="AL29:AM29"/>
    <mergeCell ref="AL30:AM30"/>
    <mergeCell ref="AL31:AM31"/>
    <mergeCell ref="AL32:AM32"/>
    <mergeCell ref="AL33:AM33"/>
  </mergeCells>
  <pageMargins left="0.11811023622047245" right="0.11811023622047245" top="0.35433070866141736" bottom="0.15748031496062992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Track Slips</vt:lpstr>
      <vt:lpstr>Height Card</vt:lpstr>
      <vt:lpstr>Distance Card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2023-04-16T15:20:12Z</cp:lastPrinted>
  <dcterms:created xsi:type="dcterms:W3CDTF">2023-04-15T10:17:12Z</dcterms:created>
  <dcterms:modified xsi:type="dcterms:W3CDTF">2023-04-17T12:28:34Z</dcterms:modified>
</cp:coreProperties>
</file>